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60" windowWidth="20244" windowHeight="9552"/>
  </bookViews>
  <sheets>
    <sheet name="厚労省公表値" sheetId="2" r:id="rId1"/>
    <sheet name="3日移動平均" sheetId="4" r:id="rId2"/>
    <sheet name="7日移動平均" sheetId="5" r:id="rId3"/>
  </sheets>
  <calcPr calcId="145621"/>
</workbook>
</file>

<file path=xl/calcChain.xml><?xml version="1.0" encoding="utf-8"?>
<calcChain xmlns="http://schemas.openxmlformats.org/spreadsheetml/2006/main">
  <c r="G185" i="2" l="1"/>
  <c r="G184" i="2"/>
  <c r="C185" i="5" l="1"/>
  <c r="B185" i="5"/>
  <c r="C184" i="5"/>
  <c r="B184" i="5"/>
  <c r="A184" i="5"/>
  <c r="A185" i="5"/>
  <c r="C185" i="4"/>
  <c r="B185" i="4"/>
  <c r="C184" i="4"/>
  <c r="B184" i="4"/>
  <c r="A184" i="4"/>
  <c r="A185" i="4"/>
  <c r="G183" i="2"/>
  <c r="G182" i="2"/>
  <c r="G181" i="2"/>
  <c r="G180" i="2" l="1"/>
  <c r="G179" i="2"/>
  <c r="G178" i="2" l="1"/>
  <c r="G177" i="2"/>
  <c r="G176" i="2" l="1"/>
  <c r="G175" i="2" l="1"/>
  <c r="G174" i="2" l="1"/>
  <c r="G173" i="2" l="1"/>
  <c r="G172" i="2" l="1"/>
  <c r="G171" i="2" l="1"/>
  <c r="G170" i="2" l="1"/>
  <c r="G169" i="2" l="1"/>
  <c r="G168" i="2" l="1"/>
  <c r="G167" i="2"/>
  <c r="G166" i="2" l="1"/>
  <c r="G165" i="2" l="1"/>
  <c r="G164" i="2" l="1"/>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C183" i="5" l="1"/>
  <c r="B183" i="5"/>
  <c r="C182" i="5"/>
  <c r="B182" i="5"/>
  <c r="C181" i="5"/>
  <c r="B181" i="5"/>
  <c r="C180" i="5"/>
  <c r="B180" i="5"/>
  <c r="C179" i="5"/>
  <c r="B179" i="5"/>
  <c r="C178" i="5"/>
  <c r="B178" i="5"/>
  <c r="C177" i="5"/>
  <c r="B177" i="5"/>
  <c r="C176" i="5"/>
  <c r="B176" i="5"/>
  <c r="C175" i="5"/>
  <c r="B175" i="5"/>
  <c r="C174" i="5"/>
  <c r="B174" i="5"/>
  <c r="C173" i="5"/>
  <c r="B173" i="5"/>
  <c r="C172" i="5"/>
  <c r="B172" i="5"/>
  <c r="C171" i="5"/>
  <c r="B171" i="5"/>
  <c r="C170" i="5"/>
  <c r="B170" i="5"/>
  <c r="C169" i="5"/>
  <c r="B169" i="5"/>
  <c r="C168" i="5"/>
  <c r="B168" i="5"/>
  <c r="C167" i="5"/>
  <c r="B167" i="5"/>
  <c r="C166" i="5"/>
  <c r="B166" i="5"/>
  <c r="C165" i="5"/>
  <c r="B165" i="5"/>
  <c r="C164" i="5"/>
  <c r="B164" i="5"/>
  <c r="C163" i="5"/>
  <c r="B163" i="5"/>
  <c r="C162" i="5"/>
  <c r="B162" i="5"/>
  <c r="D162" i="5" s="1"/>
  <c r="C161" i="5"/>
  <c r="B161" i="5"/>
  <c r="D161" i="5" s="1"/>
  <c r="C160" i="5"/>
  <c r="B160" i="5"/>
  <c r="D160" i="5" s="1"/>
  <c r="C159" i="5"/>
  <c r="B159" i="5"/>
  <c r="D159" i="5" s="1"/>
  <c r="C158" i="5"/>
  <c r="B158" i="5"/>
  <c r="D158" i="5" s="1"/>
  <c r="C157" i="5"/>
  <c r="B157" i="5"/>
  <c r="D157" i="5" s="1"/>
  <c r="C156" i="5"/>
  <c r="B156" i="5"/>
  <c r="D156" i="5" s="1"/>
  <c r="C155" i="5"/>
  <c r="B155" i="5"/>
  <c r="D155" i="5" s="1"/>
  <c r="C154" i="5"/>
  <c r="B154" i="5"/>
  <c r="D154" i="5" s="1"/>
  <c r="C153" i="5"/>
  <c r="B153" i="5"/>
  <c r="D153" i="5" s="1"/>
  <c r="C152" i="5"/>
  <c r="B152" i="5"/>
  <c r="D152" i="5" s="1"/>
  <c r="C151" i="5"/>
  <c r="B151" i="5"/>
  <c r="D151" i="5" s="1"/>
  <c r="C150" i="5"/>
  <c r="B150" i="5"/>
  <c r="D150" i="5" s="1"/>
  <c r="C149" i="5"/>
  <c r="B149" i="5"/>
  <c r="D149" i="5" s="1"/>
  <c r="C148" i="5"/>
  <c r="B148" i="5"/>
  <c r="D148" i="5" s="1"/>
  <c r="C147" i="5"/>
  <c r="B147" i="5"/>
  <c r="D147" i="5" s="1"/>
  <c r="C183" i="4"/>
  <c r="B183" i="4"/>
  <c r="C182" i="4"/>
  <c r="B182" i="4"/>
  <c r="C181" i="4"/>
  <c r="B181" i="4"/>
  <c r="C180" i="4"/>
  <c r="B180" i="4"/>
  <c r="C179" i="4"/>
  <c r="B179" i="4"/>
  <c r="C178" i="4"/>
  <c r="B178" i="4"/>
  <c r="C177" i="4"/>
  <c r="B177" i="4"/>
  <c r="C176" i="4"/>
  <c r="B176" i="4"/>
  <c r="C175" i="4"/>
  <c r="B175" i="4"/>
  <c r="C174" i="4"/>
  <c r="B174" i="4"/>
  <c r="C173" i="4"/>
  <c r="B173" i="4"/>
  <c r="C172" i="4"/>
  <c r="B172" i="4"/>
  <c r="C171" i="4"/>
  <c r="B171" i="4"/>
  <c r="C170" i="4"/>
  <c r="B170" i="4"/>
  <c r="C169" i="4"/>
  <c r="B169" i="4"/>
  <c r="C168" i="4"/>
  <c r="B168" i="4"/>
  <c r="C167" i="4"/>
  <c r="B167" i="4"/>
  <c r="C166" i="4"/>
  <c r="B166" i="4"/>
  <c r="C165" i="4"/>
  <c r="B165" i="4"/>
  <c r="C164" i="4"/>
  <c r="B164" i="4"/>
  <c r="C163" i="4"/>
  <c r="B163" i="4"/>
  <c r="C162" i="4"/>
  <c r="B162" i="4"/>
  <c r="C161" i="4"/>
  <c r="B161" i="4"/>
  <c r="C160" i="4"/>
  <c r="B160" i="4"/>
  <c r="C159" i="4"/>
  <c r="B159" i="4"/>
  <c r="C158" i="4"/>
  <c r="B158" i="4"/>
  <c r="C157" i="4"/>
  <c r="B157" i="4"/>
  <c r="C156" i="4"/>
  <c r="B156" i="4"/>
  <c r="C155" i="4"/>
  <c r="B155" i="4"/>
  <c r="C154" i="4"/>
  <c r="B154" i="4"/>
  <c r="C153" i="4"/>
  <c r="B153" i="4"/>
  <c r="C152" i="4"/>
  <c r="B152" i="4"/>
  <c r="C151" i="4"/>
  <c r="B151" i="4"/>
  <c r="C150" i="4"/>
  <c r="B150" i="4"/>
  <c r="C149" i="4"/>
  <c r="B149" i="4"/>
  <c r="C148" i="4"/>
  <c r="B148" i="4"/>
  <c r="C147" i="4"/>
  <c r="B147" i="4"/>
  <c r="C1" i="5" l="1"/>
  <c r="B1" i="5"/>
  <c r="A1" i="5"/>
  <c r="C1" i="4"/>
  <c r="B1" i="4"/>
  <c r="A1" i="4"/>
  <c r="C146" i="5" l="1"/>
  <c r="B146" i="5"/>
  <c r="D146" i="5" s="1"/>
  <c r="C145" i="5"/>
  <c r="B145" i="5"/>
  <c r="D145" i="5" s="1"/>
  <c r="C144" i="5"/>
  <c r="B144" i="5"/>
  <c r="D144" i="5" s="1"/>
  <c r="C143" i="5"/>
  <c r="B143" i="5"/>
  <c r="D143" i="5" s="1"/>
  <c r="C142" i="5"/>
  <c r="B142" i="5"/>
  <c r="D142" i="5" s="1"/>
  <c r="C141" i="5"/>
  <c r="B141" i="5"/>
  <c r="D141" i="5" s="1"/>
  <c r="C140" i="5"/>
  <c r="B140" i="5"/>
  <c r="D140" i="5" s="1"/>
  <c r="C139" i="5"/>
  <c r="B139" i="5"/>
  <c r="D139" i="5" s="1"/>
  <c r="C138" i="5"/>
  <c r="B138" i="5"/>
  <c r="D138" i="5" s="1"/>
  <c r="C137" i="5"/>
  <c r="B137" i="5"/>
  <c r="D137" i="5" s="1"/>
  <c r="C136" i="5"/>
  <c r="B136" i="5"/>
  <c r="D136" i="5" s="1"/>
  <c r="C135" i="5"/>
  <c r="B135" i="5"/>
  <c r="D135" i="5" s="1"/>
  <c r="C134" i="5"/>
  <c r="B134" i="5"/>
  <c r="D134" i="5" s="1"/>
  <c r="C133" i="5"/>
  <c r="B133" i="5"/>
  <c r="D133" i="5" s="1"/>
  <c r="C132" i="5"/>
  <c r="B132" i="5"/>
  <c r="D132" i="5" s="1"/>
  <c r="C131" i="5"/>
  <c r="B131" i="5"/>
  <c r="D131" i="5" s="1"/>
  <c r="C130" i="5"/>
  <c r="B130" i="5"/>
  <c r="D130" i="5" s="1"/>
  <c r="C129" i="5"/>
  <c r="B129" i="5"/>
  <c r="D129" i="5" s="1"/>
  <c r="C128" i="5"/>
  <c r="B128" i="5"/>
  <c r="D128" i="5" s="1"/>
  <c r="C127" i="5"/>
  <c r="B127" i="5"/>
  <c r="D127" i="5" s="1"/>
  <c r="C126" i="5"/>
  <c r="B126" i="5"/>
  <c r="D126" i="5" s="1"/>
  <c r="C125" i="5"/>
  <c r="B125" i="5"/>
  <c r="D125" i="5" s="1"/>
  <c r="C124" i="5"/>
  <c r="B124" i="5"/>
  <c r="D124" i="5" s="1"/>
  <c r="C123" i="5"/>
  <c r="B123" i="5"/>
  <c r="D123" i="5" s="1"/>
  <c r="C122" i="5"/>
  <c r="B122" i="5"/>
  <c r="D122" i="5" s="1"/>
  <c r="C121" i="5"/>
  <c r="B121" i="5"/>
  <c r="D121" i="5" s="1"/>
  <c r="C120" i="5"/>
  <c r="B120" i="5"/>
  <c r="D120" i="5" s="1"/>
  <c r="C119" i="5"/>
  <c r="B119" i="5"/>
  <c r="D119" i="5" s="1"/>
  <c r="C118" i="5"/>
  <c r="B118" i="5"/>
  <c r="D118" i="5" s="1"/>
  <c r="C117" i="5"/>
  <c r="B117" i="5"/>
  <c r="D117" i="5" s="1"/>
  <c r="C116" i="5"/>
  <c r="B116" i="5"/>
  <c r="D116" i="5" s="1"/>
  <c r="C115" i="5"/>
  <c r="B115" i="5"/>
  <c r="D115" i="5" s="1"/>
  <c r="C114" i="5"/>
  <c r="B114" i="5"/>
  <c r="D114" i="5" s="1"/>
  <c r="C113" i="5"/>
  <c r="B113" i="5"/>
  <c r="D113" i="5" s="1"/>
  <c r="C112" i="5"/>
  <c r="B112" i="5"/>
  <c r="D112" i="5" s="1"/>
  <c r="C111" i="5"/>
  <c r="B111" i="5"/>
  <c r="D111" i="5" s="1"/>
  <c r="C110" i="5"/>
  <c r="B110" i="5"/>
  <c r="D110" i="5" s="1"/>
  <c r="C109" i="5"/>
  <c r="B109" i="5"/>
  <c r="D109" i="5" s="1"/>
  <c r="C108" i="5"/>
  <c r="B108" i="5"/>
  <c r="D108" i="5" s="1"/>
  <c r="C107" i="5"/>
  <c r="B107" i="5"/>
  <c r="D107" i="5" s="1"/>
  <c r="C106" i="5"/>
  <c r="B106" i="5"/>
  <c r="D106" i="5" s="1"/>
  <c r="C105" i="5"/>
  <c r="B105" i="5"/>
  <c r="D105" i="5" s="1"/>
  <c r="C104" i="5"/>
  <c r="B104" i="5"/>
  <c r="D104" i="5" s="1"/>
  <c r="C103" i="5"/>
  <c r="B103" i="5"/>
  <c r="D103" i="5" s="1"/>
  <c r="C102" i="5"/>
  <c r="B102" i="5"/>
  <c r="D102" i="5" s="1"/>
  <c r="C101" i="5"/>
  <c r="B101" i="5"/>
  <c r="D101" i="5" s="1"/>
  <c r="C100" i="5"/>
  <c r="B100" i="5"/>
  <c r="D100" i="5" s="1"/>
  <c r="C99" i="5"/>
  <c r="B99" i="5"/>
  <c r="D99" i="5" s="1"/>
  <c r="C98" i="5"/>
  <c r="B98" i="5"/>
  <c r="D98" i="5" s="1"/>
  <c r="C97" i="5"/>
  <c r="B97" i="5"/>
  <c r="D97" i="5" s="1"/>
  <c r="C96" i="5"/>
  <c r="B96" i="5"/>
  <c r="D96" i="5" s="1"/>
  <c r="C95" i="5"/>
  <c r="B95" i="5"/>
  <c r="D95" i="5" s="1"/>
  <c r="C94" i="5"/>
  <c r="B94" i="5"/>
  <c r="D94" i="5" s="1"/>
  <c r="C93" i="5"/>
  <c r="B93" i="5"/>
  <c r="D93" i="5" s="1"/>
  <c r="C92" i="5"/>
  <c r="B92" i="5"/>
  <c r="D92" i="5" s="1"/>
  <c r="C91" i="5"/>
  <c r="B91" i="5"/>
  <c r="D91" i="5" s="1"/>
  <c r="C90" i="5"/>
  <c r="B90" i="5"/>
  <c r="D90" i="5" s="1"/>
  <c r="C89" i="5"/>
  <c r="B89" i="5"/>
  <c r="D89" i="5" s="1"/>
  <c r="C88" i="5"/>
  <c r="B88" i="5"/>
  <c r="D88" i="5" s="1"/>
  <c r="C87" i="5"/>
  <c r="B87" i="5"/>
  <c r="D87" i="5" s="1"/>
  <c r="C86" i="5"/>
  <c r="B86" i="5"/>
  <c r="D86" i="5" s="1"/>
  <c r="C85" i="5"/>
  <c r="B85" i="5"/>
  <c r="D85" i="5" s="1"/>
  <c r="C84" i="5"/>
  <c r="B84" i="5"/>
  <c r="D84" i="5" s="1"/>
  <c r="C83" i="5"/>
  <c r="B83" i="5"/>
  <c r="D83" i="5" s="1"/>
  <c r="C82" i="5"/>
  <c r="B82" i="5"/>
  <c r="D82" i="5" s="1"/>
  <c r="C81" i="5"/>
  <c r="B81" i="5"/>
  <c r="D81" i="5" s="1"/>
  <c r="C80" i="5"/>
  <c r="B80" i="5"/>
  <c r="D80" i="5" s="1"/>
  <c r="C79" i="5"/>
  <c r="B79" i="5"/>
  <c r="D79" i="5" s="1"/>
  <c r="C78" i="5"/>
  <c r="B78" i="5"/>
  <c r="D78" i="5" s="1"/>
  <c r="C77" i="5"/>
  <c r="B77" i="5"/>
  <c r="D77" i="5" s="1"/>
  <c r="C76" i="5"/>
  <c r="B76" i="5"/>
  <c r="D76" i="5" s="1"/>
  <c r="C75" i="5"/>
  <c r="B75" i="5"/>
  <c r="D75" i="5" s="1"/>
  <c r="C74" i="5"/>
  <c r="B74" i="5"/>
  <c r="D74" i="5" s="1"/>
  <c r="C73" i="5"/>
  <c r="B73" i="5"/>
  <c r="D73" i="5" s="1"/>
  <c r="C72" i="5"/>
  <c r="B72" i="5"/>
  <c r="D72" i="5" s="1"/>
  <c r="C71" i="5"/>
  <c r="B71" i="5"/>
  <c r="D71" i="5" s="1"/>
  <c r="C70" i="5"/>
  <c r="B70" i="5"/>
  <c r="D70" i="5" s="1"/>
  <c r="C69" i="5"/>
  <c r="B69" i="5"/>
  <c r="D69" i="5" s="1"/>
  <c r="C68" i="5"/>
  <c r="B68" i="5"/>
  <c r="D68" i="5" s="1"/>
  <c r="C67" i="5"/>
  <c r="B67" i="5"/>
  <c r="D67" i="5" s="1"/>
  <c r="C66" i="5"/>
  <c r="B66" i="5"/>
  <c r="D66" i="5" s="1"/>
  <c r="C65" i="5"/>
  <c r="B65" i="5"/>
  <c r="D65" i="5" s="1"/>
  <c r="C64" i="5"/>
  <c r="B64" i="5"/>
  <c r="D64" i="5" s="1"/>
  <c r="C63" i="5"/>
  <c r="B63" i="5"/>
  <c r="D63" i="5" s="1"/>
  <c r="C62" i="5"/>
  <c r="B62" i="5"/>
  <c r="D62" i="5" s="1"/>
  <c r="C61" i="5"/>
  <c r="B61" i="5"/>
  <c r="D61" i="5" s="1"/>
  <c r="C60" i="5"/>
  <c r="B60" i="5"/>
  <c r="D60" i="5" s="1"/>
  <c r="C59" i="5"/>
  <c r="B59" i="5"/>
  <c r="D59" i="5" s="1"/>
  <c r="C58" i="5"/>
  <c r="B58" i="5"/>
  <c r="D58" i="5" s="1"/>
  <c r="C57" i="5"/>
  <c r="B57" i="5"/>
  <c r="D57" i="5" s="1"/>
  <c r="C56" i="5"/>
  <c r="B56" i="5"/>
  <c r="D56" i="5" s="1"/>
  <c r="C55" i="5"/>
  <c r="B55" i="5"/>
  <c r="D55" i="5" s="1"/>
  <c r="C54" i="5"/>
  <c r="B54" i="5"/>
  <c r="D54" i="5" s="1"/>
  <c r="C53" i="5"/>
  <c r="B53" i="5"/>
  <c r="D53" i="5" s="1"/>
  <c r="C52" i="5"/>
  <c r="B52" i="5"/>
  <c r="D52" i="5" s="1"/>
  <c r="C51" i="5"/>
  <c r="B51" i="5"/>
  <c r="D51" i="5" s="1"/>
  <c r="C50" i="5"/>
  <c r="B50" i="5"/>
  <c r="D50" i="5" s="1"/>
  <c r="C49" i="5"/>
  <c r="B49" i="5"/>
  <c r="D49" i="5" s="1"/>
  <c r="C48" i="5"/>
  <c r="B48" i="5"/>
  <c r="D48" i="5" s="1"/>
  <c r="C47" i="5"/>
  <c r="B47" i="5"/>
  <c r="D47" i="5" s="1"/>
  <c r="C46" i="5"/>
  <c r="B46" i="5"/>
  <c r="D46" i="5" s="1"/>
  <c r="C45" i="5"/>
  <c r="B45" i="5"/>
  <c r="D45" i="5" s="1"/>
  <c r="C44" i="5"/>
  <c r="B44" i="5"/>
  <c r="D44" i="5" s="1"/>
  <c r="C43" i="5"/>
  <c r="B43" i="5"/>
  <c r="D43" i="5" s="1"/>
  <c r="C42" i="5"/>
  <c r="B42" i="5"/>
  <c r="D42" i="5" s="1"/>
  <c r="C41" i="5"/>
  <c r="B41" i="5"/>
  <c r="D41" i="5" s="1"/>
  <c r="C40" i="5"/>
  <c r="B40" i="5"/>
  <c r="D40" i="5" s="1"/>
  <c r="C39" i="5"/>
  <c r="B39" i="5"/>
  <c r="D39" i="5" s="1"/>
  <c r="C38" i="5"/>
  <c r="B38" i="5"/>
  <c r="D38" i="5" s="1"/>
  <c r="C37" i="5"/>
  <c r="B37" i="5"/>
  <c r="D37" i="5" s="1"/>
  <c r="C36" i="5"/>
  <c r="B36" i="5"/>
  <c r="D36" i="5" s="1"/>
  <c r="C35" i="5"/>
  <c r="B35" i="5"/>
  <c r="D35" i="5" s="1"/>
  <c r="C34" i="5"/>
  <c r="B34" i="5"/>
  <c r="D34" i="5" s="1"/>
  <c r="C33" i="5"/>
  <c r="B33" i="5"/>
  <c r="D33" i="5" s="1"/>
  <c r="C32" i="5"/>
  <c r="B32" i="5"/>
  <c r="D32" i="5" s="1"/>
  <c r="C31" i="5"/>
  <c r="B31" i="5"/>
  <c r="D31" i="5" s="1"/>
  <c r="C30" i="5"/>
  <c r="B30" i="5"/>
  <c r="D30" i="5" s="1"/>
  <c r="C29" i="5"/>
  <c r="B29" i="5"/>
  <c r="D29" i="5" s="1"/>
  <c r="C28" i="5"/>
  <c r="B28" i="5"/>
  <c r="D28" i="5" s="1"/>
  <c r="C27" i="5"/>
  <c r="B27" i="5"/>
  <c r="D27" i="5" s="1"/>
  <c r="C26" i="5"/>
  <c r="B26" i="5"/>
  <c r="D26" i="5" s="1"/>
  <c r="C25" i="5"/>
  <c r="B25" i="5"/>
  <c r="D25" i="5" s="1"/>
  <c r="C24" i="5"/>
  <c r="B24" i="5"/>
  <c r="D24" i="5" s="1"/>
  <c r="C23" i="5"/>
  <c r="B23" i="5"/>
  <c r="D23" i="5" s="1"/>
  <c r="C22" i="5"/>
  <c r="B22" i="5"/>
  <c r="D22" i="5" s="1"/>
  <c r="C21" i="5"/>
  <c r="B21" i="5"/>
  <c r="D21" i="5" s="1"/>
  <c r="C20" i="5"/>
  <c r="B20" i="5"/>
  <c r="C19" i="5"/>
  <c r="B19" i="5"/>
  <c r="D19" i="5" s="1"/>
  <c r="C18" i="5"/>
  <c r="B18" i="5"/>
  <c r="C17" i="5"/>
  <c r="B17" i="5"/>
  <c r="D17" i="5" s="1"/>
  <c r="C16" i="5"/>
  <c r="B16" i="5"/>
  <c r="C15" i="5"/>
  <c r="B15" i="5"/>
  <c r="D15" i="5" s="1"/>
  <c r="C14" i="5"/>
  <c r="B14" i="5"/>
  <c r="C13" i="5"/>
  <c r="B13" i="5"/>
  <c r="D13" i="5" s="1"/>
  <c r="C12" i="5"/>
  <c r="B12" i="5"/>
  <c r="C11" i="5"/>
  <c r="B11" i="5"/>
  <c r="D11" i="5" s="1"/>
  <c r="C10" i="5"/>
  <c r="B10" i="5"/>
  <c r="C9" i="5"/>
  <c r="B9" i="5"/>
  <c r="D9" i="5" s="1"/>
  <c r="C8" i="5"/>
  <c r="B8"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C146" i="4"/>
  <c r="B146" i="4"/>
  <c r="D8" i="5" l="1"/>
  <c r="D10" i="5"/>
  <c r="D12" i="5"/>
  <c r="D14" i="5"/>
  <c r="D16" i="5"/>
  <c r="D18" i="5"/>
  <c r="D20" i="5"/>
  <c r="C145" i="4"/>
  <c r="B145" i="4"/>
  <c r="C144" i="4"/>
  <c r="B144" i="4"/>
  <c r="C143" i="4"/>
  <c r="B143" i="4"/>
  <c r="C142" i="4"/>
  <c r="B142" i="4"/>
  <c r="C141" i="4"/>
  <c r="B141" i="4"/>
  <c r="C140" i="4"/>
  <c r="B140" i="4"/>
  <c r="C139" i="4"/>
  <c r="B139" i="4"/>
  <c r="C138" i="4"/>
  <c r="B138" i="4"/>
  <c r="C137" i="4"/>
  <c r="B137" i="4"/>
  <c r="C136" i="4"/>
  <c r="B136" i="4"/>
  <c r="C135" i="4"/>
  <c r="B135" i="4"/>
  <c r="C134" i="4"/>
  <c r="B134" i="4"/>
  <c r="C133" i="4"/>
  <c r="B133" i="4"/>
  <c r="C132" i="4"/>
  <c r="B132" i="4"/>
  <c r="C131" i="4"/>
  <c r="B131" i="4"/>
  <c r="C130" i="4"/>
  <c r="B130" i="4"/>
  <c r="C129" i="4"/>
  <c r="B129" i="4"/>
  <c r="C128" i="4"/>
  <c r="B128" i="4"/>
  <c r="C127" i="4"/>
  <c r="B127" i="4"/>
  <c r="C126" i="4"/>
  <c r="B126" i="4"/>
  <c r="C125" i="4"/>
  <c r="B125" i="4"/>
  <c r="C124" i="4"/>
  <c r="B124" i="4"/>
  <c r="C123" i="4"/>
  <c r="B123" i="4"/>
  <c r="C122" i="4"/>
  <c r="B122" i="4"/>
  <c r="C121" i="4"/>
  <c r="B121" i="4"/>
  <c r="C120" i="4"/>
  <c r="B120" i="4"/>
  <c r="C119" i="4"/>
  <c r="B119" i="4"/>
  <c r="C118" i="4"/>
  <c r="B118" i="4"/>
  <c r="C117" i="4"/>
  <c r="B117" i="4"/>
  <c r="C116" i="4"/>
  <c r="B116" i="4"/>
  <c r="C115" i="4"/>
  <c r="B115" i="4"/>
  <c r="C114" i="4"/>
  <c r="B114" i="4"/>
  <c r="C113" i="4"/>
  <c r="B113" i="4"/>
  <c r="C112" i="4"/>
  <c r="B112" i="4"/>
  <c r="C111" i="4"/>
  <c r="B111" i="4"/>
  <c r="C110" i="4"/>
  <c r="B110" i="4"/>
  <c r="C109" i="4"/>
  <c r="B109" i="4"/>
  <c r="C108" i="4"/>
  <c r="B108" i="4"/>
  <c r="C107" i="4"/>
  <c r="B107" i="4"/>
  <c r="C106" i="4"/>
  <c r="B106" i="4"/>
  <c r="C105" i="4"/>
  <c r="B105" i="4"/>
  <c r="C104" i="4"/>
  <c r="B104" i="4"/>
  <c r="C103" i="4"/>
  <c r="B103" i="4"/>
  <c r="C102" i="4"/>
  <c r="B102" i="4"/>
  <c r="C101" i="4"/>
  <c r="B101" i="4"/>
  <c r="C100" i="4"/>
  <c r="B100" i="4"/>
  <c r="C99" i="4"/>
  <c r="B99" i="4"/>
  <c r="C98" i="4"/>
  <c r="B98" i="4"/>
  <c r="C97" i="4"/>
  <c r="B97" i="4"/>
  <c r="C96" i="4"/>
  <c r="B96" i="4"/>
  <c r="C95" i="4"/>
  <c r="B95" i="4"/>
  <c r="C94" i="4"/>
  <c r="B94" i="4"/>
  <c r="C93" i="4"/>
  <c r="B93" i="4"/>
  <c r="C92" i="4"/>
  <c r="B92" i="4"/>
  <c r="C91" i="4"/>
  <c r="B91" i="4"/>
  <c r="C90" i="4"/>
  <c r="B90" i="4"/>
  <c r="C89" i="4"/>
  <c r="B89" i="4"/>
  <c r="C88" i="4"/>
  <c r="B88" i="4"/>
  <c r="C87" i="4"/>
  <c r="B87" i="4"/>
  <c r="C86" i="4"/>
  <c r="B86" i="4"/>
  <c r="C85" i="4"/>
  <c r="B85" i="4"/>
  <c r="C84" i="4"/>
  <c r="B84" i="4"/>
  <c r="C83" i="4"/>
  <c r="B83" i="4"/>
  <c r="C82" i="4"/>
  <c r="B82" i="4"/>
  <c r="C81" i="4"/>
  <c r="B81" i="4"/>
  <c r="C80" i="4"/>
  <c r="B80" i="4"/>
  <c r="C79" i="4"/>
  <c r="B79" i="4"/>
  <c r="C78" i="4"/>
  <c r="B78" i="4"/>
  <c r="C77" i="4"/>
  <c r="B77" i="4"/>
  <c r="C76" i="4"/>
  <c r="B76" i="4"/>
  <c r="C75" i="4"/>
  <c r="B75" i="4"/>
  <c r="C74" i="4"/>
  <c r="B74" i="4"/>
  <c r="C73" i="4"/>
  <c r="B73" i="4"/>
  <c r="C72" i="4"/>
  <c r="B72" i="4"/>
  <c r="C71" i="4"/>
  <c r="B71" i="4"/>
  <c r="C70" i="4"/>
  <c r="B70" i="4"/>
  <c r="C69" i="4"/>
  <c r="B69" i="4"/>
  <c r="C68" i="4"/>
  <c r="B68" i="4"/>
  <c r="C67" i="4"/>
  <c r="B67" i="4"/>
  <c r="C66" i="4"/>
  <c r="B66" i="4"/>
  <c r="C65" i="4"/>
  <c r="B65" i="4"/>
  <c r="C64" i="4"/>
  <c r="B64" i="4"/>
  <c r="C63" i="4"/>
  <c r="B63" i="4"/>
  <c r="C62" i="4"/>
  <c r="B62" i="4"/>
  <c r="C61" i="4"/>
  <c r="B61" i="4"/>
  <c r="C60" i="4"/>
  <c r="B60" i="4"/>
  <c r="C59" i="4"/>
  <c r="B59" i="4"/>
  <c r="C58" i="4"/>
  <c r="B58" i="4"/>
  <c r="C57" i="4"/>
  <c r="B57" i="4"/>
  <c r="C56" i="4"/>
  <c r="B56" i="4"/>
  <c r="C55" i="4"/>
  <c r="B55" i="4"/>
  <c r="C54" i="4"/>
  <c r="B54" i="4"/>
  <c r="C53" i="4"/>
  <c r="B53" i="4"/>
  <c r="C52" i="4"/>
  <c r="B52" i="4"/>
  <c r="C51" i="4"/>
  <c r="B51" i="4"/>
  <c r="C50" i="4"/>
  <c r="B50" i="4"/>
  <c r="C49" i="4"/>
  <c r="B49" i="4"/>
  <c r="C48" i="4"/>
  <c r="B48" i="4"/>
  <c r="C47" i="4"/>
  <c r="B47" i="4"/>
  <c r="C46" i="4"/>
  <c r="B46" i="4"/>
  <c r="C45" i="4"/>
  <c r="B45" i="4"/>
  <c r="C44" i="4"/>
  <c r="B44" i="4"/>
  <c r="C43" i="4"/>
  <c r="B43" i="4"/>
  <c r="C42" i="4"/>
  <c r="B42" i="4"/>
  <c r="C41" i="4"/>
  <c r="B41" i="4"/>
  <c r="C40" i="4"/>
  <c r="B40" i="4"/>
  <c r="C39" i="4"/>
  <c r="B39" i="4"/>
  <c r="C38" i="4"/>
  <c r="B38" i="4"/>
  <c r="C37" i="4"/>
  <c r="B37" i="4"/>
  <c r="C36" i="4"/>
  <c r="B36" i="4"/>
  <c r="C35" i="4"/>
  <c r="B35" i="4"/>
  <c r="C34" i="4"/>
  <c r="B34" i="4"/>
  <c r="C33" i="4"/>
  <c r="B33" i="4"/>
  <c r="C32" i="4"/>
  <c r="B32" i="4"/>
  <c r="C31" i="4"/>
  <c r="B31" i="4"/>
  <c r="C30" i="4"/>
  <c r="B30" i="4"/>
  <c r="C29" i="4"/>
  <c r="B29" i="4"/>
  <c r="C28" i="4"/>
  <c r="B28" i="4"/>
  <c r="C27" i="4"/>
  <c r="B27" i="4"/>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C6" i="4"/>
  <c r="B6" i="4"/>
  <c r="C5" i="4"/>
  <c r="B5" i="4"/>
  <c r="C4" i="4"/>
  <c r="B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alcChain>
</file>

<file path=xl/sharedStrings.xml><?xml version="1.0" encoding="utf-8"?>
<sst xmlns="http://schemas.openxmlformats.org/spreadsheetml/2006/main" count="12" uniqueCount="12">
  <si>
    <t>陽性者数（/日）</t>
    <rPh sb="0" eb="3">
      <t>ヨウセイシャ</t>
    </rPh>
    <rPh sb="3" eb="4">
      <t>スウ</t>
    </rPh>
    <rPh sb="6" eb="7">
      <t>ニチ</t>
    </rPh>
    <phoneticPr fontId="1"/>
  </si>
  <si>
    <t>検査数（/日）</t>
    <rPh sb="0" eb="2">
      <t>ケンサ</t>
    </rPh>
    <rPh sb="2" eb="3">
      <t>スウ</t>
    </rPh>
    <rPh sb="5" eb="6">
      <t>ニチ</t>
    </rPh>
    <phoneticPr fontId="1"/>
  </si>
  <si>
    <t>陽性者数（合計）</t>
    <rPh sb="0" eb="3">
      <t>ヨウセイシャ</t>
    </rPh>
    <rPh sb="3" eb="4">
      <t>スウ</t>
    </rPh>
    <rPh sb="5" eb="7">
      <t>ゴウケイ</t>
    </rPh>
    <phoneticPr fontId="1"/>
  </si>
  <si>
    <t>検査数（合計）</t>
    <rPh sb="0" eb="2">
      <t>ケンサ</t>
    </rPh>
    <rPh sb="2" eb="3">
      <t>スウ</t>
    </rPh>
    <rPh sb="4" eb="6">
      <t>ゴウケイ</t>
    </rPh>
    <phoneticPr fontId="1"/>
  </si>
  <si>
    <t>死亡者数</t>
    <rPh sb="0" eb="3">
      <t>シボウシャ</t>
    </rPh>
    <rPh sb="3" eb="4">
      <t>スウ</t>
    </rPh>
    <phoneticPr fontId="1"/>
  </si>
  <si>
    <t>＊赤字：マイナス値</t>
    <rPh sb="1" eb="3">
      <t>アカジ</t>
    </rPh>
    <rPh sb="8" eb="9">
      <t>チ</t>
    </rPh>
    <phoneticPr fontId="1"/>
  </si>
  <si>
    <t>一日の値と合計値が合わないケース有るが厚生省公表数値をそのまま転記、</t>
    <rPh sb="0" eb="2">
      <t>イチニチ</t>
    </rPh>
    <rPh sb="3" eb="4">
      <t>アタイ</t>
    </rPh>
    <rPh sb="5" eb="8">
      <t>ゴウケイチ</t>
    </rPh>
    <rPh sb="9" eb="10">
      <t>ア</t>
    </rPh>
    <rPh sb="16" eb="17">
      <t>ア</t>
    </rPh>
    <phoneticPr fontId="1"/>
  </si>
  <si>
    <t>＊緑時：その日のデータなく前後の数値より計算</t>
    <rPh sb="1" eb="2">
      <t>ミドリ</t>
    </rPh>
    <rPh sb="2" eb="3">
      <t>ジ</t>
    </rPh>
    <rPh sb="6" eb="7">
      <t>ヒ</t>
    </rPh>
    <rPh sb="13" eb="15">
      <t>ゼンゴ</t>
    </rPh>
    <rPh sb="16" eb="18">
      <t>スウチ</t>
    </rPh>
    <rPh sb="20" eb="22">
      <t>ケイサン</t>
    </rPh>
    <phoneticPr fontId="1"/>
  </si>
  <si>
    <t>公表日</t>
    <rPh sb="0" eb="3">
      <t>コウヒョウビ</t>
    </rPh>
    <phoneticPr fontId="1"/>
  </si>
  <si>
    <t>厚生労働省HP：新型コロナウイルス感染症の現在の状況と厚生労働省の対応についてより</t>
    <rPh sb="0" eb="2">
      <t>コウセイ</t>
    </rPh>
    <rPh sb="2" eb="5">
      <t>ロウドウショウ</t>
    </rPh>
    <phoneticPr fontId="1"/>
  </si>
  <si>
    <t>陽性率</t>
    <rPh sb="0" eb="3">
      <t>ヨウセイリツ</t>
    </rPh>
    <phoneticPr fontId="1"/>
  </si>
  <si>
    <t>致死率</t>
    <rPh sb="0" eb="3">
      <t>チシリツ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</si>
</sst>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d;@"/>
    <numFmt numFmtId="177" formatCode="0_ "/>
    <numFmt numFmtId="178" formatCode="0.0%"/>
  </numFmts>
  <fonts count="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00B050"/>
      <name val="ＭＳ Ｐゴシック"/>
      <family val="2"/>
      <charset val="128"/>
      <scheme val="minor"/>
    </font>
  </fonts>
  <fills count="2">
    <fill>
      <patternFill patternType="none"/>
    </fill>
    <fill>
      <patternFill patternType="gray125"/>
    </fill>
  </fills>
  <borders count="15">
    <border>
      <left/>
      <right/>
      <top/>
      <bottom/>
      <diagonal/>
    </border>
    <border>
      <left style="medium">
        <color auto="1"/>
      </left>
      <right/>
      <top/>
      <bottom/>
      <diagonal/>
    </border>
    <border>
      <left style="thin">
        <color auto="1"/>
      </left>
      <right style="dashed">
        <color auto="1"/>
      </right>
      <top/>
      <bottom/>
      <diagonal/>
    </border>
    <border>
      <left style="medium">
        <color auto="1"/>
      </left>
      <right/>
      <top/>
      <bottom style="medium">
        <color auto="1"/>
      </bottom>
      <diagonal/>
    </border>
    <border>
      <left style="thin">
        <color auto="1"/>
      </left>
      <right style="dashed">
        <color auto="1"/>
      </right>
      <top/>
      <bottom style="medium">
        <color auto="1"/>
      </bottom>
      <diagonal/>
    </border>
    <border>
      <left style="medium">
        <color auto="1"/>
      </left>
      <right/>
      <top/>
      <bottom style="thin">
        <color auto="1"/>
      </bottom>
      <diagonal/>
    </border>
    <border>
      <left style="thin">
        <color auto="1"/>
      </left>
      <right style="dashed">
        <color auto="1"/>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dashed">
        <color auto="1"/>
      </right>
      <top style="thin">
        <color auto="1"/>
      </top>
      <bottom/>
      <diagonal/>
    </border>
    <border>
      <left/>
      <right/>
      <top style="thin">
        <color auto="1"/>
      </top>
      <bottom/>
      <diagonal/>
    </border>
    <border>
      <left style="medium">
        <color auto="1"/>
      </left>
      <right/>
      <top/>
      <bottom style="dashed">
        <color auto="1"/>
      </bottom>
      <diagonal/>
    </border>
    <border>
      <left/>
      <right/>
      <top/>
      <bottom style="dashed">
        <color auto="1"/>
      </bottom>
      <diagonal/>
    </border>
    <border>
      <left style="medium">
        <color auto="1"/>
      </left>
      <right/>
      <top style="dashed">
        <color auto="1"/>
      </top>
      <bottom/>
      <diagonal/>
    </border>
    <border>
      <left/>
      <right/>
      <top style="dashed">
        <color auto="1"/>
      </top>
      <bottom/>
      <diagonal/>
    </border>
  </borders>
  <cellStyleXfs count="1">
    <xf numFmtId="0" fontId="0" fillId="0" borderId="0">
      <alignment vertical="center"/>
    </xf>
  </cellStyleXfs>
  <cellXfs count="31">
    <xf numFmtId="0" fontId="0" fillId="0" borderId="0" xfId="0">
      <alignment vertical="center"/>
    </xf>
    <xf numFmtId="0" fontId="0" fillId="0" borderId="2" xfId="0" applyBorder="1">
      <alignment vertical="center"/>
    </xf>
    <xf numFmtId="0" fontId="0" fillId="0" borderId="2" xfId="0" applyNumberFormat="1" applyBorder="1">
      <alignment vertical="center"/>
    </xf>
    <xf numFmtId="176" fontId="0" fillId="0" borderId="0" xfId="0" applyNumberFormat="1">
      <alignment vertical="center"/>
    </xf>
    <xf numFmtId="176" fontId="0" fillId="0" borderId="1" xfId="0" applyNumberFormat="1" applyBorder="1">
      <alignment vertical="center"/>
    </xf>
    <xf numFmtId="176" fontId="0" fillId="0" borderId="3" xfId="0" applyNumberFormat="1" applyBorder="1">
      <alignment vertical="center"/>
    </xf>
    <xf numFmtId="177" fontId="0" fillId="0" borderId="0" xfId="0" applyNumberFormat="1">
      <alignment vertical="center"/>
    </xf>
    <xf numFmtId="177" fontId="0" fillId="0" borderId="2" xfId="0" applyNumberFormat="1" applyBorder="1">
      <alignment vertical="center"/>
    </xf>
    <xf numFmtId="177" fontId="0" fillId="0" borderId="4" xfId="0" applyNumberFormat="1" applyBorder="1">
      <alignment vertical="center"/>
    </xf>
    <xf numFmtId="176" fontId="0" fillId="0" borderId="0" xfId="0" applyNumberFormat="1" applyAlignment="1">
      <alignment vertical="center" wrapText="1"/>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3" fillId="0" borderId="2" xfId="0" applyNumberFormat="1" applyFont="1" applyBorder="1">
      <alignment vertical="center"/>
    </xf>
    <xf numFmtId="177" fontId="0" fillId="0" borderId="0" xfId="0" applyNumberFormat="1" applyAlignment="1">
      <alignment vertical="center" wrapText="1"/>
    </xf>
    <xf numFmtId="176" fontId="0" fillId="0" borderId="5" xfId="0" applyNumberFormat="1" applyBorder="1">
      <alignment vertical="center"/>
    </xf>
    <xf numFmtId="0" fontId="0" fillId="0" borderId="6" xfId="0" applyBorder="1">
      <alignment vertical="center"/>
    </xf>
    <xf numFmtId="0" fontId="0" fillId="0" borderId="7" xfId="0" applyBorder="1">
      <alignment vertical="center"/>
    </xf>
    <xf numFmtId="176" fontId="0" fillId="0" borderId="8" xfId="0" applyNumberFormat="1" applyBorder="1">
      <alignment vertical="center"/>
    </xf>
    <xf numFmtId="0" fontId="0" fillId="0" borderId="9" xfId="0" applyBorder="1">
      <alignment vertical="center"/>
    </xf>
    <xf numFmtId="0" fontId="0" fillId="0" borderId="10" xfId="0" applyBorder="1">
      <alignment vertical="center"/>
    </xf>
    <xf numFmtId="0" fontId="0" fillId="0" borderId="9" xfId="0" applyNumberFormat="1" applyBorder="1">
      <alignment vertical="center"/>
    </xf>
    <xf numFmtId="176" fontId="0" fillId="0" borderId="11" xfId="0" applyNumberFormat="1" applyBorder="1">
      <alignment vertical="center"/>
    </xf>
    <xf numFmtId="0" fontId="0" fillId="0" borderId="12" xfId="0" applyBorder="1">
      <alignment vertical="center"/>
    </xf>
    <xf numFmtId="176" fontId="0" fillId="0" borderId="13" xfId="0" applyNumberFormat="1" applyBorder="1">
      <alignment vertical="center"/>
    </xf>
    <xf numFmtId="0" fontId="0" fillId="0" borderId="14" xfId="0" applyBorder="1">
      <alignment vertical="center"/>
    </xf>
    <xf numFmtId="178" fontId="0" fillId="0" borderId="0" xfId="0" applyNumberFormat="1" applyAlignment="1">
      <alignment vertical="center" wrapText="1"/>
    </xf>
    <xf numFmtId="178" fontId="0" fillId="0" borderId="0" xfId="0" applyNumberFormat="1">
      <alignment vertical="center"/>
    </xf>
    <xf numFmtId="10" fontId="0" fillId="0" borderId="0" xfId="0" applyNumberFormat="1" applyAlignment="1">
      <alignment vertical="center" wrapText="1"/>
    </xf>
    <xf numFmtId="10" fontId="0" fillId="0" borderId="0" xfId="0" applyNumberFormat="1">
      <alignment vertical="center"/>
    </xf>
    <xf numFmtId="10" fontId="0" fillId="0" borderId="0"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陽性者数（人</a:t>
            </a:r>
            <a:r>
              <a:rPr lang="en-US" altLang="ja-JP"/>
              <a:t>/</a:t>
            </a:r>
            <a:r>
              <a:rPr lang="ja-JP" altLang="en-US"/>
              <a:t>日）</a:t>
            </a:r>
          </a:p>
        </c:rich>
      </c:tx>
      <c:layout>
        <c:manualLayout>
          <c:xMode val="edge"/>
          <c:yMode val="edge"/>
          <c:x val="0.12181836102197932"/>
          <c:y val="2.6385224274406333E-2"/>
        </c:manualLayout>
      </c:layout>
      <c:overlay val="0"/>
    </c:title>
    <c:autoTitleDeleted val="0"/>
    <c:plotArea>
      <c:layout/>
      <c:barChart>
        <c:barDir val="col"/>
        <c:grouping val="clustered"/>
        <c:varyColors val="0"/>
        <c:ser>
          <c:idx val="0"/>
          <c:order val="0"/>
          <c:tx>
            <c:strRef>
              <c:f>厚労省公表値!$B$1</c:f>
              <c:strCache>
                <c:ptCount val="1"/>
                <c:pt idx="0">
                  <c:v>陽性者数（/日）</c:v>
                </c:pt>
              </c:strCache>
            </c:strRef>
          </c:tx>
          <c:invertIfNegative val="0"/>
          <c:cat>
            <c:numRef>
              <c:f>厚労省公表値!$A$2:$A$185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cat>
          <c:val>
            <c:numRef>
              <c:f>厚労省公表値!$B$2:$B$185</c:f>
              <c:numCache>
                <c:formatCode>General</c:formatCode>
                <c:ptCount val="184"/>
                <c:pt idx="0">
                  <c:v>20</c:v>
                </c:pt>
                <c:pt idx="1">
                  <c:v>15</c:v>
                </c:pt>
                <c:pt idx="2">
                  <c:v>14</c:v>
                </c:pt>
                <c:pt idx="3">
                  <c:v>16</c:v>
                </c:pt>
                <c:pt idx="4">
                  <c:v>33</c:v>
                </c:pt>
                <c:pt idx="5">
                  <c:v>31</c:v>
                </c:pt>
                <c:pt idx="6">
                  <c:v>59</c:v>
                </c:pt>
                <c:pt idx="7">
                  <c:v>47</c:v>
                </c:pt>
                <c:pt idx="8">
                  <c:v>33</c:v>
                </c:pt>
                <c:pt idx="9">
                  <c:v>26</c:v>
                </c:pt>
                <c:pt idx="10">
                  <c:v>54</c:v>
                </c:pt>
                <c:pt idx="11">
                  <c:v>52</c:v>
                </c:pt>
                <c:pt idx="12">
                  <c:v>55</c:v>
                </c:pt>
                <c:pt idx="13">
                  <c:v>40</c:v>
                </c:pt>
                <c:pt idx="14">
                  <c:v>63</c:v>
                </c:pt>
                <c:pt idx="15">
                  <c:v>33</c:v>
                </c:pt>
                <c:pt idx="16">
                  <c:v>15</c:v>
                </c:pt>
                <c:pt idx="17">
                  <c:v>44</c:v>
                </c:pt>
                <c:pt idx="18">
                  <c:v>39</c:v>
                </c:pt>
                <c:pt idx="19">
                  <c:v>36</c:v>
                </c:pt>
                <c:pt idx="20">
                  <c:v>53</c:v>
                </c:pt>
                <c:pt idx="21">
                  <c:v>34</c:v>
                </c:pt>
                <c:pt idx="22">
                  <c:v>42</c:v>
                </c:pt>
                <c:pt idx="23">
                  <c:v>38</c:v>
                </c:pt>
                <c:pt idx="24">
                  <c:v>65</c:v>
                </c:pt>
                <c:pt idx="25">
                  <c:v>93</c:v>
                </c:pt>
                <c:pt idx="26">
                  <c:v>96</c:v>
                </c:pt>
                <c:pt idx="27">
                  <c:v>104</c:v>
                </c:pt>
                <c:pt idx="28">
                  <c:v>194</c:v>
                </c:pt>
                <c:pt idx="29">
                  <c:v>173</c:v>
                </c:pt>
                <c:pt idx="30">
                  <c:v>67</c:v>
                </c:pt>
                <c:pt idx="31">
                  <c:v>220</c:v>
                </c:pt>
                <c:pt idx="32">
                  <c:v>202</c:v>
                </c:pt>
                <c:pt idx="33">
                  <c:v>235</c:v>
                </c:pt>
                <c:pt idx="34">
                  <c:v>314</c:v>
                </c:pt>
                <c:pt idx="35">
                  <c:v>336</c:v>
                </c:pt>
                <c:pt idx="36">
                  <c:v>378</c:v>
                </c:pt>
                <c:pt idx="37">
                  <c:v>248</c:v>
                </c:pt>
                <c:pt idx="38">
                  <c:v>351</c:v>
                </c:pt>
                <c:pt idx="39">
                  <c:v>499</c:v>
                </c:pt>
                <c:pt idx="40">
                  <c:v>579</c:v>
                </c:pt>
                <c:pt idx="41">
                  <c:v>656</c:v>
                </c:pt>
                <c:pt idx="42">
                  <c:v>714</c:v>
                </c:pt>
                <c:pt idx="43">
                  <c:v>530</c:v>
                </c:pt>
                <c:pt idx="44">
                  <c:v>311</c:v>
                </c:pt>
                <c:pt idx="45">
                  <c:v>457</c:v>
                </c:pt>
                <c:pt idx="46">
                  <c:v>484</c:v>
                </c:pt>
                <c:pt idx="47">
                  <c:v>503</c:v>
                </c:pt>
                <c:pt idx="48">
                  <c:v>556</c:v>
                </c:pt>
                <c:pt idx="49">
                  <c:v>556</c:v>
                </c:pt>
                <c:pt idx="50">
                  <c:v>360</c:v>
                </c:pt>
                <c:pt idx="51">
                  <c:v>361</c:v>
                </c:pt>
                <c:pt idx="52">
                  <c:v>370</c:v>
                </c:pt>
                <c:pt idx="53">
                  <c:v>420</c:v>
                </c:pt>
                <c:pt idx="54">
                  <c:v>434</c:v>
                </c:pt>
                <c:pt idx="55">
                  <c:v>423</c:v>
                </c:pt>
                <c:pt idx="56">
                  <c:v>346</c:v>
                </c:pt>
                <c:pt idx="57">
                  <c:v>199</c:v>
                </c:pt>
                <c:pt idx="58">
                  <c:v>183</c:v>
                </c:pt>
                <c:pt idx="59">
                  <c:v>272</c:v>
                </c:pt>
                <c:pt idx="60">
                  <c:v>214</c:v>
                </c:pt>
                <c:pt idx="61">
                  <c:v>187</c:v>
                </c:pt>
                <c:pt idx="62">
                  <c:v>268</c:v>
                </c:pt>
                <c:pt idx="63">
                  <c:v>289</c:v>
                </c:pt>
                <c:pt idx="64">
                  <c:v>200</c:v>
                </c:pt>
                <c:pt idx="65">
                  <c:v>173</c:v>
                </c:pt>
                <c:pt idx="66">
                  <c:v>122</c:v>
                </c:pt>
                <c:pt idx="67">
                  <c:v>108</c:v>
                </c:pt>
                <c:pt idx="68">
                  <c:v>93</c:v>
                </c:pt>
                <c:pt idx="69">
                  <c:v>80</c:v>
                </c:pt>
                <c:pt idx="70">
                  <c:v>104</c:v>
                </c:pt>
                <c:pt idx="71">
                  <c:v>68</c:v>
                </c:pt>
                <c:pt idx="72">
                  <c:v>50</c:v>
                </c:pt>
                <c:pt idx="73">
                  <c:v>78</c:v>
                </c:pt>
                <c:pt idx="74">
                  <c:v>56</c:v>
                </c:pt>
                <c:pt idx="75">
                  <c:v>99</c:v>
                </c:pt>
                <c:pt idx="76">
                  <c:v>52</c:v>
                </c:pt>
                <c:pt idx="77">
                  <c:v>57</c:v>
                </c:pt>
                <c:pt idx="78">
                  <c:v>28</c:v>
                </c:pt>
                <c:pt idx="79">
                  <c:v>30</c:v>
                </c:pt>
                <c:pt idx="80">
                  <c:v>31</c:v>
                </c:pt>
                <c:pt idx="81">
                  <c:v>37</c:v>
                </c:pt>
                <c:pt idx="82">
                  <c:v>43</c:v>
                </c:pt>
                <c:pt idx="83">
                  <c:v>30</c:v>
                </c:pt>
                <c:pt idx="84">
                  <c:v>28</c:v>
                </c:pt>
                <c:pt idx="85">
                  <c:v>40</c:v>
                </c:pt>
                <c:pt idx="86">
                  <c:v>20</c:v>
                </c:pt>
                <c:pt idx="87">
                  <c:v>28</c:v>
                </c:pt>
                <c:pt idx="88">
                  <c:v>38</c:v>
                </c:pt>
                <c:pt idx="89">
                  <c:v>61</c:v>
                </c:pt>
                <c:pt idx="90">
                  <c:v>64</c:v>
                </c:pt>
                <c:pt idx="91">
                  <c:v>46</c:v>
                </c:pt>
                <c:pt idx="92">
                  <c:v>33</c:v>
                </c:pt>
                <c:pt idx="93">
                  <c:v>36</c:v>
                </c:pt>
                <c:pt idx="94">
                  <c:v>51</c:v>
                </c:pt>
                <c:pt idx="95">
                  <c:v>26</c:v>
                </c:pt>
                <c:pt idx="96">
                  <c:v>45</c:v>
                </c:pt>
                <c:pt idx="97">
                  <c:v>41</c:v>
                </c:pt>
                <c:pt idx="98">
                  <c:v>45</c:v>
                </c:pt>
                <c:pt idx="99">
                  <c:v>32</c:v>
                </c:pt>
                <c:pt idx="100">
                  <c:v>21</c:v>
                </c:pt>
                <c:pt idx="101">
                  <c:v>30</c:v>
                </c:pt>
                <c:pt idx="102">
                  <c:v>36</c:v>
                </c:pt>
                <c:pt idx="103">
                  <c:v>40</c:v>
                </c:pt>
                <c:pt idx="104">
                  <c:v>57</c:v>
                </c:pt>
                <c:pt idx="105">
                  <c:v>43</c:v>
                </c:pt>
                <c:pt idx="106">
                  <c:v>62</c:v>
                </c:pt>
                <c:pt idx="107">
                  <c:v>60</c:v>
                </c:pt>
                <c:pt idx="108">
                  <c:v>42</c:v>
                </c:pt>
                <c:pt idx="109">
                  <c:v>43</c:v>
                </c:pt>
                <c:pt idx="110">
                  <c:v>68</c:v>
                </c:pt>
                <c:pt idx="111">
                  <c:v>54</c:v>
                </c:pt>
                <c:pt idx="112">
                  <c:v>65</c:v>
                </c:pt>
                <c:pt idx="113">
                  <c:v>49</c:v>
                </c:pt>
                <c:pt idx="114">
                  <c:v>40</c:v>
                </c:pt>
                <c:pt idx="115">
                  <c:v>53</c:v>
                </c:pt>
                <c:pt idx="116">
                  <c:v>89</c:v>
                </c:pt>
                <c:pt idx="117">
                  <c:v>79</c:v>
                </c:pt>
                <c:pt idx="118">
                  <c:v>99</c:v>
                </c:pt>
                <c:pt idx="119">
                  <c:v>88</c:v>
                </c:pt>
                <c:pt idx="120">
                  <c:v>111</c:v>
                </c:pt>
                <c:pt idx="121">
                  <c:v>110</c:v>
                </c:pt>
                <c:pt idx="122">
                  <c:v>132</c:v>
                </c:pt>
                <c:pt idx="123">
                  <c:v>125</c:v>
                </c:pt>
                <c:pt idx="124">
                  <c:v>194</c:v>
                </c:pt>
                <c:pt idx="125">
                  <c:v>249</c:v>
                </c:pt>
                <c:pt idx="126">
                  <c:v>268</c:v>
                </c:pt>
                <c:pt idx="127">
                  <c:v>195</c:v>
                </c:pt>
                <c:pt idx="128">
                  <c:v>172</c:v>
                </c:pt>
                <c:pt idx="129">
                  <c:v>208</c:v>
                </c:pt>
                <c:pt idx="130">
                  <c:v>203</c:v>
                </c:pt>
                <c:pt idx="131">
                  <c:v>352</c:v>
                </c:pt>
                <c:pt idx="132">
                  <c:v>420</c:v>
                </c:pt>
                <c:pt idx="133">
                  <c:v>373</c:v>
                </c:pt>
                <c:pt idx="134">
                  <c:v>391</c:v>
                </c:pt>
                <c:pt idx="135">
                  <c:v>248</c:v>
                </c:pt>
                <c:pt idx="136">
                  <c:v>327</c:v>
                </c:pt>
                <c:pt idx="137">
                  <c:v>440</c:v>
                </c:pt>
                <c:pt idx="138">
                  <c:v>619</c:v>
                </c:pt>
                <c:pt idx="139">
                  <c:v>588</c:v>
                </c:pt>
                <c:pt idx="140">
                  <c:v>655</c:v>
                </c:pt>
                <c:pt idx="141">
                  <c:v>501</c:v>
                </c:pt>
                <c:pt idx="142">
                  <c:v>407</c:v>
                </c:pt>
                <c:pt idx="143">
                  <c:v>618</c:v>
                </c:pt>
                <c:pt idx="144">
                  <c:v>792</c:v>
                </c:pt>
                <c:pt idx="145">
                  <c:v>966</c:v>
                </c:pt>
                <c:pt idx="146">
                  <c:v>766</c:v>
                </c:pt>
                <c:pt idx="147">
                  <c:v>798</c:v>
                </c:pt>
                <c:pt idx="148">
                  <c:v>830</c:v>
                </c:pt>
                <c:pt idx="149">
                  <c:v>581</c:v>
                </c:pt>
                <c:pt idx="150">
                  <c:v>968</c:v>
                </c:pt>
                <c:pt idx="151">
                  <c:v>1242</c:v>
                </c:pt>
                <c:pt idx="152">
                  <c:v>1297</c:v>
                </c:pt>
                <c:pt idx="153">
                  <c:v>1574</c:v>
                </c:pt>
                <c:pt idx="154">
                  <c:v>1535</c:v>
                </c:pt>
                <c:pt idx="155">
                  <c:v>1324</c:v>
                </c:pt>
                <c:pt idx="156">
                  <c:v>937</c:v>
                </c:pt>
                <c:pt idx="157">
                  <c:v>1234</c:v>
                </c:pt>
                <c:pt idx="158">
                  <c:v>1350</c:v>
                </c:pt>
                <c:pt idx="159">
                  <c:v>1479</c:v>
                </c:pt>
                <c:pt idx="160">
                  <c:v>1595</c:v>
                </c:pt>
                <c:pt idx="161">
                  <c:v>1523</c:v>
                </c:pt>
                <c:pt idx="162">
                  <c:v>1486</c:v>
                </c:pt>
                <c:pt idx="163">
                  <c:v>836</c:v>
                </c:pt>
                <c:pt idx="164">
                  <c:v>693</c:v>
                </c:pt>
                <c:pt idx="165">
                  <c:v>969</c:v>
                </c:pt>
                <c:pt idx="166">
                  <c:v>1176</c:v>
                </c:pt>
                <c:pt idx="167">
                  <c:v>1356</c:v>
                </c:pt>
                <c:pt idx="168">
                  <c:v>1234</c:v>
                </c:pt>
                <c:pt idx="169">
                  <c:v>1017</c:v>
                </c:pt>
                <c:pt idx="170">
                  <c:v>630</c:v>
                </c:pt>
                <c:pt idx="171">
                  <c:v>904</c:v>
                </c:pt>
                <c:pt idx="172">
                  <c:v>1080</c:v>
                </c:pt>
                <c:pt idx="173">
                  <c:v>1182</c:v>
                </c:pt>
                <c:pt idx="174">
                  <c:v>1036</c:v>
                </c:pt>
                <c:pt idx="175">
                  <c:v>985</c:v>
                </c:pt>
                <c:pt idx="176">
                  <c:v>739</c:v>
                </c:pt>
                <c:pt idx="177">
                  <c:v>491</c:v>
                </c:pt>
                <c:pt idx="178">
                  <c:v>712</c:v>
                </c:pt>
                <c:pt idx="179">
                  <c:v>893</c:v>
                </c:pt>
                <c:pt idx="180">
                  <c:v>867</c:v>
                </c:pt>
                <c:pt idx="181">
                  <c:v>870</c:v>
                </c:pt>
                <c:pt idx="182">
                  <c:v>844</c:v>
                </c:pt>
                <c:pt idx="183">
                  <c:v>598</c:v>
                </c:pt>
              </c:numCache>
            </c:numRef>
          </c:val>
        </c:ser>
        <c:dLbls>
          <c:showLegendKey val="0"/>
          <c:showVal val="0"/>
          <c:showCatName val="0"/>
          <c:showSerName val="0"/>
          <c:showPercent val="0"/>
          <c:showBubbleSize val="0"/>
        </c:dLbls>
        <c:gapWidth val="150"/>
        <c:axId val="211816960"/>
        <c:axId val="211306176"/>
      </c:barChart>
      <c:dateAx>
        <c:axId val="211816960"/>
        <c:scaling>
          <c:orientation val="minMax"/>
        </c:scaling>
        <c:delete val="0"/>
        <c:axPos val="b"/>
        <c:numFmt formatCode="m/d;@" sourceLinked="1"/>
        <c:majorTickMark val="out"/>
        <c:minorTickMark val="none"/>
        <c:tickLblPos val="nextTo"/>
        <c:crossAx val="211306176"/>
        <c:crosses val="autoZero"/>
        <c:auto val="1"/>
        <c:lblOffset val="100"/>
        <c:baseTimeUnit val="days"/>
      </c:dateAx>
      <c:valAx>
        <c:axId val="211306176"/>
        <c:scaling>
          <c:orientation val="minMax"/>
        </c:scaling>
        <c:delete val="0"/>
        <c:axPos val="l"/>
        <c:majorGridlines/>
        <c:numFmt formatCode="General" sourceLinked="1"/>
        <c:majorTickMark val="out"/>
        <c:minorTickMark val="none"/>
        <c:tickLblPos val="nextTo"/>
        <c:crossAx val="21181696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a:t>
            </a:r>
            <a:r>
              <a:rPr lang="en-US" altLang="ja-JP"/>
              <a:t>(</a:t>
            </a:r>
            <a:r>
              <a:rPr lang="ja-JP" altLang="en-US"/>
              <a:t>赤</a:t>
            </a:r>
            <a:r>
              <a:rPr lang="ja-JP" altLang="en-US" sz="1200"/>
              <a:t>左目盛</a:t>
            </a:r>
            <a:r>
              <a:rPr lang="ja-JP" altLang="en-US"/>
              <a:t>）：陽性者数（青</a:t>
            </a:r>
            <a:r>
              <a:rPr lang="ja-JP" altLang="en-US" sz="1200"/>
              <a:t>右目盛</a:t>
            </a:r>
            <a:r>
              <a:rPr lang="ja-JP" altLang="en-US"/>
              <a:t>）（人</a:t>
            </a:r>
            <a:r>
              <a:rPr lang="en-US" altLang="ja-JP"/>
              <a:t>/</a:t>
            </a:r>
            <a:r>
              <a:rPr lang="ja-JP" altLang="en-US"/>
              <a:t>日）</a:t>
            </a:r>
          </a:p>
        </c:rich>
      </c:tx>
      <c:layout>
        <c:manualLayout>
          <c:xMode val="edge"/>
          <c:yMode val="edge"/>
          <c:x val="0.12699431592790031"/>
          <c:y val="3.0372414572580338E-2"/>
        </c:manualLayout>
      </c:layout>
      <c:overlay val="0"/>
    </c:title>
    <c:autoTitleDeleted val="0"/>
    <c:plotArea>
      <c:layout>
        <c:manualLayout>
          <c:layoutTarget val="inner"/>
          <c:xMode val="edge"/>
          <c:yMode val="edge"/>
          <c:x val="9.5331077356637789E-2"/>
          <c:y val="0.19130395639859002"/>
          <c:w val="0.8328427131587689"/>
          <c:h val="0.78185998517995281"/>
        </c:manualLayout>
      </c:layout>
      <c:scatterChart>
        <c:scatterStyle val="smoothMarker"/>
        <c:varyColors val="0"/>
        <c:ser>
          <c:idx val="1"/>
          <c:order val="1"/>
          <c:tx>
            <c:strRef>
              <c:f>厚労省公表値!$C$1</c:f>
              <c:strCache>
                <c:ptCount val="1"/>
                <c:pt idx="0">
                  <c:v>検査数（/日）</c:v>
                </c:pt>
              </c:strCache>
            </c:strRef>
          </c:tx>
          <c:marker>
            <c:symbol val="none"/>
          </c:marker>
          <c:xVal>
            <c:numRef>
              <c:f>厚労省公表値!$A$2:$A$185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厚労省公表値!$C$2:$C$185</c:f>
              <c:numCache>
                <c:formatCode>General</c:formatCode>
                <c:ptCount val="184"/>
                <c:pt idx="0">
                  <c:v>130</c:v>
                </c:pt>
                <c:pt idx="1">
                  <c:v>96</c:v>
                </c:pt>
                <c:pt idx="2">
                  <c:v>71</c:v>
                </c:pt>
                <c:pt idx="3">
                  <c:v>3835</c:v>
                </c:pt>
                <c:pt idx="4">
                  <c:v>258</c:v>
                </c:pt>
                <c:pt idx="5">
                  <c:v>699</c:v>
                </c:pt>
                <c:pt idx="6">
                  <c:v>553</c:v>
                </c:pt>
                <c:pt idx="7">
                  <c:v>147</c:v>
                </c:pt>
                <c:pt idx="8">
                  <c:v>110</c:v>
                </c:pt>
                <c:pt idx="9">
                  <c:v>1314</c:v>
                </c:pt>
                <c:pt idx="10">
                  <c:v>424</c:v>
                </c:pt>
                <c:pt idx="11">
                  <c:v>181</c:v>
                </c:pt>
                <c:pt idx="12">
                  <c:v>1855</c:v>
                </c:pt>
                <c:pt idx="13">
                  <c:v>859</c:v>
                </c:pt>
                <c:pt idx="14">
                  <c:v>107</c:v>
                </c:pt>
                <c:pt idx="15">
                  <c:v>43</c:v>
                </c:pt>
                <c:pt idx="16">
                  <c:v>2083</c:v>
                </c:pt>
                <c:pt idx="17">
                  <c:v>203</c:v>
                </c:pt>
                <c:pt idx="18">
                  <c:v>-453</c:v>
                </c:pt>
                <c:pt idx="19">
                  <c:v>3943</c:v>
                </c:pt>
                <c:pt idx="20">
                  <c:v>119</c:v>
                </c:pt>
                <c:pt idx="21">
                  <c:v>92</c:v>
                </c:pt>
                <c:pt idx="22">
                  <c:v>96</c:v>
                </c:pt>
                <c:pt idx="23">
                  <c:v>3862</c:v>
                </c:pt>
                <c:pt idx="24">
                  <c:v>-918</c:v>
                </c:pt>
                <c:pt idx="25">
                  <c:v>1592</c:v>
                </c:pt>
                <c:pt idx="26">
                  <c:v>1805</c:v>
                </c:pt>
                <c:pt idx="27">
                  <c:v>1442</c:v>
                </c:pt>
                <c:pt idx="28">
                  <c:v>296</c:v>
                </c:pt>
                <c:pt idx="29">
                  <c:v>206</c:v>
                </c:pt>
                <c:pt idx="30">
                  <c:v>3481</c:v>
                </c:pt>
                <c:pt idx="31">
                  <c:v>1914</c:v>
                </c:pt>
                <c:pt idx="33">
                  <c:v>2570</c:v>
                </c:pt>
                <c:pt idx="34">
                  <c:v>3305</c:v>
                </c:pt>
                <c:pt idx="35">
                  <c:v>271</c:v>
                </c:pt>
                <c:pt idx="36">
                  <c:v>218</c:v>
                </c:pt>
                <c:pt idx="37">
                  <c:v>7876</c:v>
                </c:pt>
                <c:pt idx="38">
                  <c:v>4544</c:v>
                </c:pt>
                <c:pt idx="39">
                  <c:v>1383</c:v>
                </c:pt>
                <c:pt idx="40">
                  <c:v>2841</c:v>
                </c:pt>
                <c:pt idx="41">
                  <c:v>4866</c:v>
                </c:pt>
                <c:pt idx="42">
                  <c:v>1141</c:v>
                </c:pt>
                <c:pt idx="44">
                  <c:v>9669</c:v>
                </c:pt>
                <c:pt idx="45">
                  <c:v>3624</c:v>
                </c:pt>
                <c:pt idx="46">
                  <c:v>5400</c:v>
                </c:pt>
                <c:pt idx="47">
                  <c:v>4975</c:v>
                </c:pt>
                <c:pt idx="48">
                  <c:v>4250</c:v>
                </c:pt>
                <c:pt idx="49">
                  <c:v>645</c:v>
                </c:pt>
                <c:pt idx="50">
                  <c:v>3131</c:v>
                </c:pt>
                <c:pt idx="51">
                  <c:v>6992</c:v>
                </c:pt>
                <c:pt idx="52">
                  <c:v>5612</c:v>
                </c:pt>
                <c:pt idx="53">
                  <c:v>4678</c:v>
                </c:pt>
                <c:pt idx="54">
                  <c:v>5259</c:v>
                </c:pt>
                <c:pt idx="55">
                  <c:v>5333</c:v>
                </c:pt>
                <c:pt idx="56">
                  <c:v>933</c:v>
                </c:pt>
                <c:pt idx="57">
                  <c:v>823</c:v>
                </c:pt>
                <c:pt idx="58">
                  <c:v>9122</c:v>
                </c:pt>
                <c:pt idx="59">
                  <c:v>3117</c:v>
                </c:pt>
                <c:pt idx="60">
                  <c:v>643</c:v>
                </c:pt>
                <c:pt idx="61">
                  <c:v>1276</c:v>
                </c:pt>
                <c:pt idx="62">
                  <c:v>2562</c:v>
                </c:pt>
                <c:pt idx="63">
                  <c:v>3146</c:v>
                </c:pt>
                <c:pt idx="64">
                  <c:v>2421</c:v>
                </c:pt>
                <c:pt idx="65">
                  <c:v>3101</c:v>
                </c:pt>
                <c:pt idx="66">
                  <c:v>3221</c:v>
                </c:pt>
                <c:pt idx="67">
                  <c:v>2091</c:v>
                </c:pt>
                <c:pt idx="68">
                  <c:v>1320</c:v>
                </c:pt>
                <c:pt idx="69">
                  <c:v>3107</c:v>
                </c:pt>
                <c:pt idx="70">
                  <c:v>2907</c:v>
                </c:pt>
                <c:pt idx="71">
                  <c:v>3228</c:v>
                </c:pt>
                <c:pt idx="72">
                  <c:v>2828</c:v>
                </c:pt>
                <c:pt idx="73">
                  <c:v>3152</c:v>
                </c:pt>
                <c:pt idx="74">
                  <c:v>1536</c:v>
                </c:pt>
                <c:pt idx="75">
                  <c:v>977</c:v>
                </c:pt>
                <c:pt idx="76">
                  <c:v>2395</c:v>
                </c:pt>
                <c:pt idx="77">
                  <c:v>2647</c:v>
                </c:pt>
                <c:pt idx="78">
                  <c:v>3960</c:v>
                </c:pt>
                <c:pt idx="79">
                  <c:v>4673</c:v>
                </c:pt>
                <c:pt idx="80">
                  <c:v>4823</c:v>
                </c:pt>
                <c:pt idx="81">
                  <c:v>2474</c:v>
                </c:pt>
                <c:pt idx="82">
                  <c:v>1012</c:v>
                </c:pt>
                <c:pt idx="83">
                  <c:v>5376</c:v>
                </c:pt>
                <c:pt idx="84">
                  <c:v>3722</c:v>
                </c:pt>
                <c:pt idx="85">
                  <c:v>4979</c:v>
                </c:pt>
                <c:pt idx="86">
                  <c:v>4455</c:v>
                </c:pt>
                <c:pt idx="87">
                  <c:v>4758</c:v>
                </c:pt>
                <c:pt idx="88">
                  <c:v>3533</c:v>
                </c:pt>
                <c:pt idx="89">
                  <c:v>1513</c:v>
                </c:pt>
                <c:pt idx="90">
                  <c:v>5510</c:v>
                </c:pt>
                <c:pt idx="92">
                  <c:v>1276</c:v>
                </c:pt>
                <c:pt idx="93">
                  <c:v>2562</c:v>
                </c:pt>
                <c:pt idx="94">
                  <c:v>3146</c:v>
                </c:pt>
                <c:pt idx="95">
                  <c:v>2421</c:v>
                </c:pt>
                <c:pt idx="96">
                  <c:v>3101</c:v>
                </c:pt>
                <c:pt idx="97">
                  <c:v>3221</c:v>
                </c:pt>
                <c:pt idx="98">
                  <c:v>2091</c:v>
                </c:pt>
                <c:pt idx="99">
                  <c:v>1320</c:v>
                </c:pt>
                <c:pt idx="100">
                  <c:v>3107</c:v>
                </c:pt>
                <c:pt idx="101">
                  <c:v>2907</c:v>
                </c:pt>
                <c:pt idx="102">
                  <c:v>3228</c:v>
                </c:pt>
                <c:pt idx="103">
                  <c:v>2828</c:v>
                </c:pt>
                <c:pt idx="104">
                  <c:v>3152</c:v>
                </c:pt>
                <c:pt idx="105">
                  <c:v>1536</c:v>
                </c:pt>
                <c:pt idx="106">
                  <c:v>977</c:v>
                </c:pt>
                <c:pt idx="107">
                  <c:v>2395</c:v>
                </c:pt>
                <c:pt idx="108">
                  <c:v>2647</c:v>
                </c:pt>
                <c:pt idx="109">
                  <c:v>3960</c:v>
                </c:pt>
                <c:pt idx="110">
                  <c:v>4673</c:v>
                </c:pt>
                <c:pt idx="111">
                  <c:v>4823</c:v>
                </c:pt>
                <c:pt idx="112">
                  <c:v>2474</c:v>
                </c:pt>
                <c:pt idx="113">
                  <c:v>1012</c:v>
                </c:pt>
                <c:pt idx="114">
                  <c:v>5376</c:v>
                </c:pt>
                <c:pt idx="115">
                  <c:v>3722</c:v>
                </c:pt>
                <c:pt idx="116">
                  <c:v>4979</c:v>
                </c:pt>
                <c:pt idx="117">
                  <c:v>4455</c:v>
                </c:pt>
                <c:pt idx="118">
                  <c:v>4758</c:v>
                </c:pt>
                <c:pt idx="119">
                  <c:v>3533</c:v>
                </c:pt>
                <c:pt idx="120">
                  <c:v>1513</c:v>
                </c:pt>
                <c:pt idx="121">
                  <c:v>5510</c:v>
                </c:pt>
                <c:pt idx="122">
                  <c:v>4651</c:v>
                </c:pt>
                <c:pt idx="123">
                  <c:v>6564</c:v>
                </c:pt>
                <c:pt idx="124">
                  <c:v>5460</c:v>
                </c:pt>
                <c:pt idx="125">
                  <c:v>6597</c:v>
                </c:pt>
                <c:pt idx="126">
                  <c:v>3134</c:v>
                </c:pt>
                <c:pt idx="127">
                  <c:v>2618</c:v>
                </c:pt>
                <c:pt idx="128">
                  <c:v>8228</c:v>
                </c:pt>
                <c:pt idx="129">
                  <c:v>7099</c:v>
                </c:pt>
                <c:pt idx="130">
                  <c:v>7725</c:v>
                </c:pt>
                <c:pt idx="131">
                  <c:v>6871</c:v>
                </c:pt>
                <c:pt idx="132">
                  <c:v>8955</c:v>
                </c:pt>
                <c:pt idx="133">
                  <c:v>5362</c:v>
                </c:pt>
                <c:pt idx="134">
                  <c:v>1838</c:v>
                </c:pt>
                <c:pt idx="135">
                  <c:v>10552</c:v>
                </c:pt>
                <c:pt idx="136">
                  <c:v>11154</c:v>
                </c:pt>
                <c:pt idx="137">
                  <c:v>11343</c:v>
                </c:pt>
                <c:pt idx="138">
                  <c:v>16683</c:v>
                </c:pt>
                <c:pt idx="139">
                  <c:v>12994</c:v>
                </c:pt>
                <c:pt idx="140">
                  <c:v>7166</c:v>
                </c:pt>
                <c:pt idx="141">
                  <c:v>3262</c:v>
                </c:pt>
                <c:pt idx="142">
                  <c:v>15959</c:v>
                </c:pt>
                <c:pt idx="143">
                  <c:v>12114</c:v>
                </c:pt>
                <c:pt idx="144">
                  <c:v>16357</c:v>
                </c:pt>
                <c:pt idx="145">
                  <c:v>8310</c:v>
                </c:pt>
                <c:pt idx="146">
                  <c:v>5695</c:v>
                </c:pt>
                <c:pt idx="147">
                  <c:v>9530</c:v>
                </c:pt>
                <c:pt idx="148">
                  <c:v>3785</c:v>
                </c:pt>
                <c:pt idx="149">
                  <c:v>24182</c:v>
                </c:pt>
                <c:pt idx="150">
                  <c:v>18086</c:v>
                </c:pt>
                <c:pt idx="151">
                  <c:v>18699</c:v>
                </c:pt>
                <c:pt idx="152">
                  <c:v>19687</c:v>
                </c:pt>
                <c:pt idx="153">
                  <c:v>17354</c:v>
                </c:pt>
                <c:pt idx="154">
                  <c:v>9606</c:v>
                </c:pt>
                <c:pt idx="155">
                  <c:v>10599</c:v>
                </c:pt>
                <c:pt idx="156">
                  <c:v>25794</c:v>
                </c:pt>
                <c:pt idx="157">
                  <c:v>18740</c:v>
                </c:pt>
                <c:pt idx="158">
                  <c:v>39723</c:v>
                </c:pt>
                <c:pt idx="159">
                  <c:v>22015</c:v>
                </c:pt>
                <c:pt idx="160">
                  <c:v>22698</c:v>
                </c:pt>
                <c:pt idx="161">
                  <c:v>13676</c:v>
                </c:pt>
                <c:pt idx="162">
                  <c:v>13336</c:v>
                </c:pt>
                <c:pt idx="163">
                  <c:v>6440</c:v>
                </c:pt>
                <c:pt idx="164">
                  <c:v>32939</c:v>
                </c:pt>
                <c:pt idx="165">
                  <c:v>25782</c:v>
                </c:pt>
                <c:pt idx="166">
                  <c:v>21062</c:v>
                </c:pt>
                <c:pt idx="167">
                  <c:v>55240</c:v>
                </c:pt>
                <c:pt idx="168">
                  <c:v>11750</c:v>
                </c:pt>
                <c:pt idx="169">
                  <c:v>7438</c:v>
                </c:pt>
                <c:pt idx="170">
                  <c:v>25835</c:v>
                </c:pt>
                <c:pt idx="171">
                  <c:v>21130</c:v>
                </c:pt>
                <c:pt idx="172">
                  <c:v>21937</c:v>
                </c:pt>
                <c:pt idx="173">
                  <c:v>21889</c:v>
                </c:pt>
                <c:pt idx="174">
                  <c:v>21866</c:v>
                </c:pt>
                <c:pt idx="175">
                  <c:v>13348</c:v>
                </c:pt>
                <c:pt idx="176">
                  <c:v>10953</c:v>
                </c:pt>
                <c:pt idx="177">
                  <c:v>22051</c:v>
                </c:pt>
                <c:pt idx="178">
                  <c:v>18238</c:v>
                </c:pt>
                <c:pt idx="179">
                  <c:v>19353</c:v>
                </c:pt>
                <c:pt idx="180">
                  <c:v>21546</c:v>
                </c:pt>
                <c:pt idx="181">
                  <c:v>18597</c:v>
                </c:pt>
                <c:pt idx="182">
                  <c:v>12915</c:v>
                </c:pt>
                <c:pt idx="183">
                  <c:v>9577</c:v>
                </c:pt>
              </c:numCache>
            </c:numRef>
          </c:yVal>
          <c:smooth val="1"/>
        </c:ser>
        <c:dLbls>
          <c:showLegendKey val="0"/>
          <c:showVal val="0"/>
          <c:showCatName val="0"/>
          <c:showSerName val="0"/>
          <c:showPercent val="0"/>
          <c:showBubbleSize val="0"/>
        </c:dLbls>
        <c:axId val="211307904"/>
        <c:axId val="211308480"/>
      </c:scatterChart>
      <c:scatterChart>
        <c:scatterStyle val="smoothMarker"/>
        <c:varyColors val="0"/>
        <c:ser>
          <c:idx val="0"/>
          <c:order val="0"/>
          <c:tx>
            <c:strRef>
              <c:f>厚労省公表値!$B$1</c:f>
              <c:strCache>
                <c:ptCount val="1"/>
                <c:pt idx="0">
                  <c:v>陽性者数（/日）</c:v>
                </c:pt>
              </c:strCache>
            </c:strRef>
          </c:tx>
          <c:marker>
            <c:symbol val="none"/>
          </c:marker>
          <c:xVal>
            <c:numRef>
              <c:f>厚労省公表値!$A$2:$A$185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厚労省公表値!$B$2:$B$185</c:f>
              <c:numCache>
                <c:formatCode>General</c:formatCode>
                <c:ptCount val="184"/>
                <c:pt idx="0">
                  <c:v>20</c:v>
                </c:pt>
                <c:pt idx="1">
                  <c:v>15</c:v>
                </c:pt>
                <c:pt idx="2">
                  <c:v>14</c:v>
                </c:pt>
                <c:pt idx="3">
                  <c:v>16</c:v>
                </c:pt>
                <c:pt idx="4">
                  <c:v>33</c:v>
                </c:pt>
                <c:pt idx="5">
                  <c:v>31</c:v>
                </c:pt>
                <c:pt idx="6">
                  <c:v>59</c:v>
                </c:pt>
                <c:pt idx="7">
                  <c:v>47</c:v>
                </c:pt>
                <c:pt idx="8">
                  <c:v>33</c:v>
                </c:pt>
                <c:pt idx="9">
                  <c:v>26</c:v>
                </c:pt>
                <c:pt idx="10">
                  <c:v>54</c:v>
                </c:pt>
                <c:pt idx="11">
                  <c:v>52</c:v>
                </c:pt>
                <c:pt idx="12">
                  <c:v>55</c:v>
                </c:pt>
                <c:pt idx="13">
                  <c:v>40</c:v>
                </c:pt>
                <c:pt idx="14">
                  <c:v>63</c:v>
                </c:pt>
                <c:pt idx="15">
                  <c:v>33</c:v>
                </c:pt>
                <c:pt idx="16">
                  <c:v>15</c:v>
                </c:pt>
                <c:pt idx="17">
                  <c:v>44</c:v>
                </c:pt>
                <c:pt idx="18">
                  <c:v>39</c:v>
                </c:pt>
                <c:pt idx="19">
                  <c:v>36</c:v>
                </c:pt>
                <c:pt idx="20">
                  <c:v>53</c:v>
                </c:pt>
                <c:pt idx="21">
                  <c:v>34</c:v>
                </c:pt>
                <c:pt idx="22">
                  <c:v>42</c:v>
                </c:pt>
                <c:pt idx="23">
                  <c:v>38</c:v>
                </c:pt>
                <c:pt idx="24">
                  <c:v>65</c:v>
                </c:pt>
                <c:pt idx="25">
                  <c:v>93</c:v>
                </c:pt>
                <c:pt idx="26">
                  <c:v>96</c:v>
                </c:pt>
                <c:pt idx="27">
                  <c:v>104</c:v>
                </c:pt>
                <c:pt idx="28">
                  <c:v>194</c:v>
                </c:pt>
                <c:pt idx="29">
                  <c:v>173</c:v>
                </c:pt>
                <c:pt idx="30">
                  <c:v>67</c:v>
                </c:pt>
                <c:pt idx="31">
                  <c:v>220</c:v>
                </c:pt>
                <c:pt idx="32">
                  <c:v>202</c:v>
                </c:pt>
                <c:pt idx="33">
                  <c:v>235</c:v>
                </c:pt>
                <c:pt idx="34">
                  <c:v>314</c:v>
                </c:pt>
                <c:pt idx="35">
                  <c:v>336</c:v>
                </c:pt>
                <c:pt idx="36">
                  <c:v>378</c:v>
                </c:pt>
                <c:pt idx="37">
                  <c:v>248</c:v>
                </c:pt>
                <c:pt idx="38">
                  <c:v>351</c:v>
                </c:pt>
                <c:pt idx="39">
                  <c:v>499</c:v>
                </c:pt>
                <c:pt idx="40">
                  <c:v>579</c:v>
                </c:pt>
                <c:pt idx="41">
                  <c:v>656</c:v>
                </c:pt>
                <c:pt idx="42">
                  <c:v>714</c:v>
                </c:pt>
                <c:pt idx="43">
                  <c:v>530</c:v>
                </c:pt>
                <c:pt idx="44">
                  <c:v>311</c:v>
                </c:pt>
                <c:pt idx="45">
                  <c:v>457</c:v>
                </c:pt>
                <c:pt idx="46">
                  <c:v>484</c:v>
                </c:pt>
                <c:pt idx="47">
                  <c:v>503</c:v>
                </c:pt>
                <c:pt idx="48">
                  <c:v>556</c:v>
                </c:pt>
                <c:pt idx="49">
                  <c:v>556</c:v>
                </c:pt>
                <c:pt idx="50">
                  <c:v>360</c:v>
                </c:pt>
                <c:pt idx="51">
                  <c:v>361</c:v>
                </c:pt>
                <c:pt idx="52">
                  <c:v>370</c:v>
                </c:pt>
                <c:pt idx="53">
                  <c:v>420</c:v>
                </c:pt>
                <c:pt idx="54">
                  <c:v>434</c:v>
                </c:pt>
                <c:pt idx="55">
                  <c:v>423</c:v>
                </c:pt>
                <c:pt idx="56">
                  <c:v>346</c:v>
                </c:pt>
                <c:pt idx="57">
                  <c:v>199</c:v>
                </c:pt>
                <c:pt idx="58">
                  <c:v>183</c:v>
                </c:pt>
                <c:pt idx="59">
                  <c:v>272</c:v>
                </c:pt>
                <c:pt idx="60">
                  <c:v>214</c:v>
                </c:pt>
                <c:pt idx="61">
                  <c:v>187</c:v>
                </c:pt>
                <c:pt idx="62">
                  <c:v>268</c:v>
                </c:pt>
                <c:pt idx="63">
                  <c:v>289</c:v>
                </c:pt>
                <c:pt idx="64">
                  <c:v>200</c:v>
                </c:pt>
                <c:pt idx="65">
                  <c:v>173</c:v>
                </c:pt>
                <c:pt idx="66">
                  <c:v>122</c:v>
                </c:pt>
                <c:pt idx="67">
                  <c:v>108</c:v>
                </c:pt>
                <c:pt idx="68">
                  <c:v>93</c:v>
                </c:pt>
                <c:pt idx="69">
                  <c:v>80</c:v>
                </c:pt>
                <c:pt idx="70">
                  <c:v>104</c:v>
                </c:pt>
                <c:pt idx="71">
                  <c:v>68</c:v>
                </c:pt>
                <c:pt idx="72">
                  <c:v>50</c:v>
                </c:pt>
                <c:pt idx="73">
                  <c:v>78</c:v>
                </c:pt>
                <c:pt idx="74">
                  <c:v>56</c:v>
                </c:pt>
                <c:pt idx="75">
                  <c:v>99</c:v>
                </c:pt>
                <c:pt idx="76">
                  <c:v>52</c:v>
                </c:pt>
                <c:pt idx="77">
                  <c:v>57</c:v>
                </c:pt>
                <c:pt idx="78">
                  <c:v>28</c:v>
                </c:pt>
                <c:pt idx="79">
                  <c:v>30</c:v>
                </c:pt>
                <c:pt idx="80">
                  <c:v>31</c:v>
                </c:pt>
                <c:pt idx="81">
                  <c:v>37</c:v>
                </c:pt>
                <c:pt idx="82">
                  <c:v>43</c:v>
                </c:pt>
                <c:pt idx="83">
                  <c:v>30</c:v>
                </c:pt>
                <c:pt idx="84">
                  <c:v>28</c:v>
                </c:pt>
                <c:pt idx="85">
                  <c:v>40</c:v>
                </c:pt>
                <c:pt idx="86">
                  <c:v>20</c:v>
                </c:pt>
                <c:pt idx="87">
                  <c:v>28</c:v>
                </c:pt>
                <c:pt idx="88">
                  <c:v>38</c:v>
                </c:pt>
                <c:pt idx="89">
                  <c:v>61</c:v>
                </c:pt>
                <c:pt idx="90">
                  <c:v>64</c:v>
                </c:pt>
                <c:pt idx="91">
                  <c:v>46</c:v>
                </c:pt>
                <c:pt idx="92">
                  <c:v>33</c:v>
                </c:pt>
                <c:pt idx="93">
                  <c:v>36</c:v>
                </c:pt>
                <c:pt idx="94">
                  <c:v>51</c:v>
                </c:pt>
                <c:pt idx="95">
                  <c:v>26</c:v>
                </c:pt>
                <c:pt idx="96">
                  <c:v>45</c:v>
                </c:pt>
                <c:pt idx="97">
                  <c:v>41</c:v>
                </c:pt>
                <c:pt idx="98">
                  <c:v>45</c:v>
                </c:pt>
                <c:pt idx="99">
                  <c:v>32</c:v>
                </c:pt>
                <c:pt idx="100">
                  <c:v>21</c:v>
                </c:pt>
                <c:pt idx="101">
                  <c:v>30</c:v>
                </c:pt>
                <c:pt idx="102">
                  <c:v>36</c:v>
                </c:pt>
                <c:pt idx="103">
                  <c:v>40</c:v>
                </c:pt>
                <c:pt idx="104">
                  <c:v>57</c:v>
                </c:pt>
                <c:pt idx="105">
                  <c:v>43</c:v>
                </c:pt>
                <c:pt idx="106">
                  <c:v>62</c:v>
                </c:pt>
                <c:pt idx="107">
                  <c:v>60</c:v>
                </c:pt>
                <c:pt idx="108">
                  <c:v>42</c:v>
                </c:pt>
                <c:pt idx="109">
                  <c:v>43</c:v>
                </c:pt>
                <c:pt idx="110">
                  <c:v>68</c:v>
                </c:pt>
                <c:pt idx="111">
                  <c:v>54</c:v>
                </c:pt>
                <c:pt idx="112">
                  <c:v>65</c:v>
                </c:pt>
                <c:pt idx="113">
                  <c:v>49</c:v>
                </c:pt>
                <c:pt idx="114">
                  <c:v>40</c:v>
                </c:pt>
                <c:pt idx="115">
                  <c:v>53</c:v>
                </c:pt>
                <c:pt idx="116">
                  <c:v>89</c:v>
                </c:pt>
                <c:pt idx="117">
                  <c:v>79</c:v>
                </c:pt>
                <c:pt idx="118">
                  <c:v>99</c:v>
                </c:pt>
                <c:pt idx="119">
                  <c:v>88</c:v>
                </c:pt>
                <c:pt idx="120">
                  <c:v>111</c:v>
                </c:pt>
                <c:pt idx="121">
                  <c:v>110</c:v>
                </c:pt>
                <c:pt idx="122">
                  <c:v>132</c:v>
                </c:pt>
                <c:pt idx="123">
                  <c:v>125</c:v>
                </c:pt>
                <c:pt idx="124">
                  <c:v>194</c:v>
                </c:pt>
                <c:pt idx="125">
                  <c:v>249</c:v>
                </c:pt>
                <c:pt idx="126">
                  <c:v>268</c:v>
                </c:pt>
                <c:pt idx="127">
                  <c:v>195</c:v>
                </c:pt>
                <c:pt idx="128">
                  <c:v>172</c:v>
                </c:pt>
                <c:pt idx="129">
                  <c:v>208</c:v>
                </c:pt>
                <c:pt idx="130">
                  <c:v>203</c:v>
                </c:pt>
                <c:pt idx="131">
                  <c:v>352</c:v>
                </c:pt>
                <c:pt idx="132">
                  <c:v>420</c:v>
                </c:pt>
                <c:pt idx="133">
                  <c:v>373</c:v>
                </c:pt>
                <c:pt idx="134">
                  <c:v>391</c:v>
                </c:pt>
                <c:pt idx="135">
                  <c:v>248</c:v>
                </c:pt>
                <c:pt idx="136">
                  <c:v>327</c:v>
                </c:pt>
                <c:pt idx="137">
                  <c:v>440</c:v>
                </c:pt>
                <c:pt idx="138">
                  <c:v>619</c:v>
                </c:pt>
                <c:pt idx="139">
                  <c:v>588</c:v>
                </c:pt>
                <c:pt idx="140">
                  <c:v>655</c:v>
                </c:pt>
                <c:pt idx="141">
                  <c:v>501</c:v>
                </c:pt>
                <c:pt idx="142">
                  <c:v>407</c:v>
                </c:pt>
                <c:pt idx="143">
                  <c:v>618</c:v>
                </c:pt>
                <c:pt idx="144">
                  <c:v>792</c:v>
                </c:pt>
                <c:pt idx="145">
                  <c:v>966</c:v>
                </c:pt>
                <c:pt idx="146">
                  <c:v>766</c:v>
                </c:pt>
                <c:pt idx="147">
                  <c:v>798</c:v>
                </c:pt>
                <c:pt idx="148">
                  <c:v>830</c:v>
                </c:pt>
                <c:pt idx="149">
                  <c:v>581</c:v>
                </c:pt>
                <c:pt idx="150">
                  <c:v>968</c:v>
                </c:pt>
                <c:pt idx="151">
                  <c:v>1242</c:v>
                </c:pt>
                <c:pt idx="152">
                  <c:v>1297</c:v>
                </c:pt>
                <c:pt idx="153">
                  <c:v>1574</c:v>
                </c:pt>
                <c:pt idx="154">
                  <c:v>1535</c:v>
                </c:pt>
                <c:pt idx="155">
                  <c:v>1324</c:v>
                </c:pt>
                <c:pt idx="156">
                  <c:v>937</c:v>
                </c:pt>
                <c:pt idx="157">
                  <c:v>1234</c:v>
                </c:pt>
                <c:pt idx="158">
                  <c:v>1350</c:v>
                </c:pt>
                <c:pt idx="159">
                  <c:v>1479</c:v>
                </c:pt>
                <c:pt idx="160">
                  <c:v>1595</c:v>
                </c:pt>
                <c:pt idx="161">
                  <c:v>1523</c:v>
                </c:pt>
                <c:pt idx="162">
                  <c:v>1486</c:v>
                </c:pt>
                <c:pt idx="163">
                  <c:v>836</c:v>
                </c:pt>
                <c:pt idx="164">
                  <c:v>693</c:v>
                </c:pt>
                <c:pt idx="165">
                  <c:v>969</c:v>
                </c:pt>
                <c:pt idx="166">
                  <c:v>1176</c:v>
                </c:pt>
                <c:pt idx="167">
                  <c:v>1356</c:v>
                </c:pt>
                <c:pt idx="168">
                  <c:v>1234</c:v>
                </c:pt>
                <c:pt idx="169">
                  <c:v>1017</c:v>
                </c:pt>
                <c:pt idx="170">
                  <c:v>630</c:v>
                </c:pt>
                <c:pt idx="171">
                  <c:v>904</c:v>
                </c:pt>
                <c:pt idx="172">
                  <c:v>1080</c:v>
                </c:pt>
                <c:pt idx="173">
                  <c:v>1182</c:v>
                </c:pt>
                <c:pt idx="174">
                  <c:v>1036</c:v>
                </c:pt>
                <c:pt idx="175">
                  <c:v>985</c:v>
                </c:pt>
                <c:pt idx="176">
                  <c:v>739</c:v>
                </c:pt>
                <c:pt idx="177">
                  <c:v>491</c:v>
                </c:pt>
                <c:pt idx="178">
                  <c:v>712</c:v>
                </c:pt>
                <c:pt idx="179">
                  <c:v>893</c:v>
                </c:pt>
                <c:pt idx="180">
                  <c:v>867</c:v>
                </c:pt>
                <c:pt idx="181">
                  <c:v>870</c:v>
                </c:pt>
                <c:pt idx="182">
                  <c:v>844</c:v>
                </c:pt>
                <c:pt idx="183">
                  <c:v>598</c:v>
                </c:pt>
              </c:numCache>
            </c:numRef>
          </c:yVal>
          <c:smooth val="1"/>
        </c:ser>
        <c:dLbls>
          <c:showLegendKey val="0"/>
          <c:showVal val="0"/>
          <c:showCatName val="0"/>
          <c:showSerName val="0"/>
          <c:showPercent val="0"/>
          <c:showBubbleSize val="0"/>
        </c:dLbls>
        <c:axId val="211309632"/>
        <c:axId val="211309056"/>
      </c:scatterChart>
      <c:valAx>
        <c:axId val="211307904"/>
        <c:scaling>
          <c:orientation val="minMax"/>
          <c:max val="44074"/>
          <c:min val="43891"/>
        </c:scaling>
        <c:delete val="0"/>
        <c:axPos val="b"/>
        <c:numFmt formatCode="m/d;@" sourceLinked="1"/>
        <c:majorTickMark val="out"/>
        <c:minorTickMark val="none"/>
        <c:tickLblPos val="nextTo"/>
        <c:crossAx val="211308480"/>
        <c:crosses val="autoZero"/>
        <c:crossBetween val="midCat"/>
      </c:valAx>
      <c:valAx>
        <c:axId val="211308480"/>
        <c:scaling>
          <c:orientation val="minMax"/>
          <c:max val="60000"/>
          <c:min val="0"/>
        </c:scaling>
        <c:delete val="0"/>
        <c:axPos val="l"/>
        <c:majorGridlines/>
        <c:numFmt formatCode="General" sourceLinked="1"/>
        <c:majorTickMark val="out"/>
        <c:minorTickMark val="none"/>
        <c:tickLblPos val="nextTo"/>
        <c:crossAx val="211307904"/>
        <c:crosses val="autoZero"/>
        <c:crossBetween val="midCat"/>
      </c:valAx>
      <c:valAx>
        <c:axId val="211309056"/>
        <c:scaling>
          <c:orientation val="minMax"/>
          <c:max val="3000"/>
          <c:min val="0"/>
        </c:scaling>
        <c:delete val="0"/>
        <c:axPos val="r"/>
        <c:numFmt formatCode="General" sourceLinked="1"/>
        <c:majorTickMark val="out"/>
        <c:minorTickMark val="none"/>
        <c:tickLblPos val="nextTo"/>
        <c:crossAx val="211309632"/>
        <c:crosses val="max"/>
        <c:crossBetween val="midCat"/>
      </c:valAx>
      <c:valAx>
        <c:axId val="211309632"/>
        <c:scaling>
          <c:orientation val="minMax"/>
        </c:scaling>
        <c:delete val="1"/>
        <c:axPos val="b"/>
        <c:numFmt formatCode="m/d;@" sourceLinked="1"/>
        <c:majorTickMark val="out"/>
        <c:minorTickMark val="none"/>
        <c:tickLblPos val="nextTo"/>
        <c:crossAx val="211309056"/>
        <c:crossesAt val="0"/>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検査数（赤</a:t>
            </a:r>
            <a:r>
              <a:rPr lang="ja-JP" altLang="en-US" sz="1200"/>
              <a:t>左目盛</a:t>
            </a:r>
            <a:r>
              <a:rPr lang="ja-JP" altLang="en-US"/>
              <a:t>）：陽性者数（青</a:t>
            </a:r>
            <a:r>
              <a:rPr lang="ja-JP" altLang="en-US" sz="1200"/>
              <a:t>右目盛</a:t>
            </a:r>
            <a:r>
              <a:rPr lang="ja-JP" altLang="en-US"/>
              <a:t>）（人</a:t>
            </a:r>
            <a:r>
              <a:rPr lang="en-US" altLang="ja-JP"/>
              <a:t>/</a:t>
            </a:r>
            <a:r>
              <a:rPr lang="ja-JP" altLang="en-US"/>
              <a:t>日）</a:t>
            </a:r>
          </a:p>
        </c:rich>
      </c:tx>
      <c:layout>
        <c:manualLayout>
          <c:xMode val="edge"/>
          <c:yMode val="edge"/>
          <c:x val="0.12181836102197932"/>
          <c:y val="2.6385224274406333E-2"/>
        </c:manualLayout>
      </c:layout>
      <c:overlay val="0"/>
    </c:title>
    <c:autoTitleDeleted val="0"/>
    <c:plotArea>
      <c:layout>
        <c:manualLayout>
          <c:layoutTarget val="inner"/>
          <c:xMode val="edge"/>
          <c:yMode val="edge"/>
          <c:x val="8.8372128066455155E-2"/>
          <c:y val="0.13818929033392355"/>
          <c:w val="0.8328427131587689"/>
          <c:h val="0.78185998517995281"/>
        </c:manualLayout>
      </c:layout>
      <c:scatterChart>
        <c:scatterStyle val="smoothMarker"/>
        <c:varyColors val="0"/>
        <c:ser>
          <c:idx val="1"/>
          <c:order val="1"/>
          <c:marker>
            <c:symbol val="none"/>
          </c:marker>
          <c:xVal>
            <c:numRef>
              <c:f>厚労省公表値!$A$94:$A$185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厚労省公表値!$C$94:$C$185</c:f>
              <c:numCache>
                <c:formatCode>General</c:formatCode>
                <c:ptCount val="92"/>
                <c:pt idx="0">
                  <c:v>1276</c:v>
                </c:pt>
                <c:pt idx="1">
                  <c:v>2562</c:v>
                </c:pt>
                <c:pt idx="2">
                  <c:v>3146</c:v>
                </c:pt>
                <c:pt idx="3">
                  <c:v>2421</c:v>
                </c:pt>
                <c:pt idx="4">
                  <c:v>3101</c:v>
                </c:pt>
                <c:pt idx="5">
                  <c:v>3221</c:v>
                </c:pt>
                <c:pt idx="6">
                  <c:v>2091</c:v>
                </c:pt>
                <c:pt idx="7">
                  <c:v>1320</c:v>
                </c:pt>
                <c:pt idx="8">
                  <c:v>3107</c:v>
                </c:pt>
                <c:pt idx="9">
                  <c:v>2907</c:v>
                </c:pt>
                <c:pt idx="10">
                  <c:v>3228</c:v>
                </c:pt>
                <c:pt idx="11">
                  <c:v>2828</c:v>
                </c:pt>
                <c:pt idx="12">
                  <c:v>3152</c:v>
                </c:pt>
                <c:pt idx="13">
                  <c:v>1536</c:v>
                </c:pt>
                <c:pt idx="14">
                  <c:v>977</c:v>
                </c:pt>
                <c:pt idx="15">
                  <c:v>2395</c:v>
                </c:pt>
                <c:pt idx="16">
                  <c:v>2647</c:v>
                </c:pt>
                <c:pt idx="17">
                  <c:v>3960</c:v>
                </c:pt>
                <c:pt idx="18">
                  <c:v>4673</c:v>
                </c:pt>
                <c:pt idx="19">
                  <c:v>4823</c:v>
                </c:pt>
                <c:pt idx="20">
                  <c:v>2474</c:v>
                </c:pt>
                <c:pt idx="21">
                  <c:v>1012</c:v>
                </c:pt>
                <c:pt idx="22">
                  <c:v>5376</c:v>
                </c:pt>
                <c:pt idx="23">
                  <c:v>3722</c:v>
                </c:pt>
                <c:pt idx="24">
                  <c:v>4979</c:v>
                </c:pt>
                <c:pt idx="25">
                  <c:v>4455</c:v>
                </c:pt>
                <c:pt idx="26">
                  <c:v>4758</c:v>
                </c:pt>
                <c:pt idx="27">
                  <c:v>3533</c:v>
                </c:pt>
                <c:pt idx="28">
                  <c:v>1513</c:v>
                </c:pt>
                <c:pt idx="29">
                  <c:v>5510</c:v>
                </c:pt>
                <c:pt idx="30">
                  <c:v>4651</c:v>
                </c:pt>
                <c:pt idx="31">
                  <c:v>6564</c:v>
                </c:pt>
                <c:pt idx="32">
                  <c:v>5460</c:v>
                </c:pt>
                <c:pt idx="33">
                  <c:v>6597</c:v>
                </c:pt>
                <c:pt idx="34">
                  <c:v>3134</c:v>
                </c:pt>
                <c:pt idx="35">
                  <c:v>2618</c:v>
                </c:pt>
                <c:pt idx="36">
                  <c:v>8228</c:v>
                </c:pt>
                <c:pt idx="37">
                  <c:v>7099</c:v>
                </c:pt>
                <c:pt idx="38">
                  <c:v>7725</c:v>
                </c:pt>
                <c:pt idx="39">
                  <c:v>6871</c:v>
                </c:pt>
                <c:pt idx="40">
                  <c:v>8955</c:v>
                </c:pt>
                <c:pt idx="41">
                  <c:v>5362</c:v>
                </c:pt>
                <c:pt idx="42">
                  <c:v>1838</c:v>
                </c:pt>
                <c:pt idx="43">
                  <c:v>10552</c:v>
                </c:pt>
                <c:pt idx="44">
                  <c:v>11154</c:v>
                </c:pt>
                <c:pt idx="45">
                  <c:v>11343</c:v>
                </c:pt>
                <c:pt idx="46">
                  <c:v>16683</c:v>
                </c:pt>
                <c:pt idx="47">
                  <c:v>12994</c:v>
                </c:pt>
                <c:pt idx="48">
                  <c:v>7166</c:v>
                </c:pt>
                <c:pt idx="49">
                  <c:v>3262</c:v>
                </c:pt>
                <c:pt idx="50">
                  <c:v>15959</c:v>
                </c:pt>
                <c:pt idx="51">
                  <c:v>12114</c:v>
                </c:pt>
                <c:pt idx="52">
                  <c:v>16357</c:v>
                </c:pt>
                <c:pt idx="53">
                  <c:v>8310</c:v>
                </c:pt>
                <c:pt idx="54">
                  <c:v>5695</c:v>
                </c:pt>
                <c:pt idx="55">
                  <c:v>9530</c:v>
                </c:pt>
                <c:pt idx="56">
                  <c:v>3785</c:v>
                </c:pt>
                <c:pt idx="57">
                  <c:v>24182</c:v>
                </c:pt>
                <c:pt idx="58">
                  <c:v>18086</c:v>
                </c:pt>
                <c:pt idx="59">
                  <c:v>18699</c:v>
                </c:pt>
                <c:pt idx="60">
                  <c:v>19687</c:v>
                </c:pt>
                <c:pt idx="61">
                  <c:v>17354</c:v>
                </c:pt>
                <c:pt idx="62">
                  <c:v>9606</c:v>
                </c:pt>
                <c:pt idx="63">
                  <c:v>10599</c:v>
                </c:pt>
                <c:pt idx="64">
                  <c:v>25794</c:v>
                </c:pt>
                <c:pt idx="65">
                  <c:v>18740</c:v>
                </c:pt>
                <c:pt idx="66">
                  <c:v>39723</c:v>
                </c:pt>
                <c:pt idx="67">
                  <c:v>22015</c:v>
                </c:pt>
                <c:pt idx="68">
                  <c:v>22698</c:v>
                </c:pt>
                <c:pt idx="69">
                  <c:v>13676</c:v>
                </c:pt>
                <c:pt idx="70">
                  <c:v>13336</c:v>
                </c:pt>
                <c:pt idx="71">
                  <c:v>6440</c:v>
                </c:pt>
                <c:pt idx="72">
                  <c:v>32939</c:v>
                </c:pt>
                <c:pt idx="73">
                  <c:v>25782</c:v>
                </c:pt>
                <c:pt idx="74">
                  <c:v>21062</c:v>
                </c:pt>
                <c:pt idx="75">
                  <c:v>55240</c:v>
                </c:pt>
                <c:pt idx="76">
                  <c:v>11750</c:v>
                </c:pt>
                <c:pt idx="77">
                  <c:v>7438</c:v>
                </c:pt>
                <c:pt idx="78">
                  <c:v>25835</c:v>
                </c:pt>
                <c:pt idx="79">
                  <c:v>21130</c:v>
                </c:pt>
                <c:pt idx="80">
                  <c:v>21937</c:v>
                </c:pt>
                <c:pt idx="81">
                  <c:v>21889</c:v>
                </c:pt>
                <c:pt idx="82">
                  <c:v>21866</c:v>
                </c:pt>
                <c:pt idx="83">
                  <c:v>13348</c:v>
                </c:pt>
                <c:pt idx="84">
                  <c:v>10953</c:v>
                </c:pt>
                <c:pt idx="85">
                  <c:v>22051</c:v>
                </c:pt>
                <c:pt idx="86">
                  <c:v>18238</c:v>
                </c:pt>
                <c:pt idx="87">
                  <c:v>19353</c:v>
                </c:pt>
                <c:pt idx="88">
                  <c:v>21546</c:v>
                </c:pt>
                <c:pt idx="89">
                  <c:v>18597</c:v>
                </c:pt>
                <c:pt idx="90">
                  <c:v>12915</c:v>
                </c:pt>
                <c:pt idx="91">
                  <c:v>9577</c:v>
                </c:pt>
              </c:numCache>
            </c:numRef>
          </c:yVal>
          <c:smooth val="1"/>
        </c:ser>
        <c:dLbls>
          <c:showLegendKey val="0"/>
          <c:showVal val="0"/>
          <c:showCatName val="0"/>
          <c:showSerName val="0"/>
          <c:showPercent val="0"/>
          <c:showBubbleSize val="0"/>
        </c:dLbls>
        <c:axId val="211311936"/>
        <c:axId val="212361216"/>
      </c:scatterChart>
      <c:scatterChart>
        <c:scatterStyle val="smoothMarker"/>
        <c:varyColors val="0"/>
        <c:ser>
          <c:idx val="0"/>
          <c:order val="0"/>
          <c:marker>
            <c:symbol val="none"/>
          </c:marker>
          <c:xVal>
            <c:numRef>
              <c:f>厚労省公表値!$A$94:$A$185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厚労省公表値!$B$94:$B$185</c:f>
              <c:numCache>
                <c:formatCode>General</c:formatCode>
                <c:ptCount val="92"/>
                <c:pt idx="0">
                  <c:v>33</c:v>
                </c:pt>
                <c:pt idx="1">
                  <c:v>36</c:v>
                </c:pt>
                <c:pt idx="2">
                  <c:v>51</c:v>
                </c:pt>
                <c:pt idx="3">
                  <c:v>26</c:v>
                </c:pt>
                <c:pt idx="4">
                  <c:v>45</c:v>
                </c:pt>
                <c:pt idx="5">
                  <c:v>41</c:v>
                </c:pt>
                <c:pt idx="6">
                  <c:v>45</c:v>
                </c:pt>
                <c:pt idx="7">
                  <c:v>32</c:v>
                </c:pt>
                <c:pt idx="8">
                  <c:v>21</c:v>
                </c:pt>
                <c:pt idx="9">
                  <c:v>30</c:v>
                </c:pt>
                <c:pt idx="10">
                  <c:v>36</c:v>
                </c:pt>
                <c:pt idx="11">
                  <c:v>40</c:v>
                </c:pt>
                <c:pt idx="12">
                  <c:v>57</c:v>
                </c:pt>
                <c:pt idx="13">
                  <c:v>43</c:v>
                </c:pt>
                <c:pt idx="14">
                  <c:v>62</c:v>
                </c:pt>
                <c:pt idx="15">
                  <c:v>60</c:v>
                </c:pt>
                <c:pt idx="16">
                  <c:v>42</c:v>
                </c:pt>
                <c:pt idx="17">
                  <c:v>43</c:v>
                </c:pt>
                <c:pt idx="18">
                  <c:v>68</c:v>
                </c:pt>
                <c:pt idx="19">
                  <c:v>54</c:v>
                </c:pt>
                <c:pt idx="20">
                  <c:v>65</c:v>
                </c:pt>
                <c:pt idx="21">
                  <c:v>49</c:v>
                </c:pt>
                <c:pt idx="22">
                  <c:v>40</c:v>
                </c:pt>
                <c:pt idx="23">
                  <c:v>53</c:v>
                </c:pt>
                <c:pt idx="24">
                  <c:v>89</c:v>
                </c:pt>
                <c:pt idx="25">
                  <c:v>79</c:v>
                </c:pt>
                <c:pt idx="26">
                  <c:v>99</c:v>
                </c:pt>
                <c:pt idx="27">
                  <c:v>88</c:v>
                </c:pt>
                <c:pt idx="28">
                  <c:v>111</c:v>
                </c:pt>
                <c:pt idx="29">
                  <c:v>110</c:v>
                </c:pt>
                <c:pt idx="30">
                  <c:v>132</c:v>
                </c:pt>
                <c:pt idx="31">
                  <c:v>125</c:v>
                </c:pt>
                <c:pt idx="32">
                  <c:v>194</c:v>
                </c:pt>
                <c:pt idx="33">
                  <c:v>249</c:v>
                </c:pt>
                <c:pt idx="34">
                  <c:v>268</c:v>
                </c:pt>
                <c:pt idx="35">
                  <c:v>195</c:v>
                </c:pt>
                <c:pt idx="36">
                  <c:v>172</c:v>
                </c:pt>
                <c:pt idx="37">
                  <c:v>208</c:v>
                </c:pt>
                <c:pt idx="38">
                  <c:v>203</c:v>
                </c:pt>
                <c:pt idx="39">
                  <c:v>352</c:v>
                </c:pt>
                <c:pt idx="40">
                  <c:v>420</c:v>
                </c:pt>
                <c:pt idx="41">
                  <c:v>373</c:v>
                </c:pt>
                <c:pt idx="42">
                  <c:v>391</c:v>
                </c:pt>
                <c:pt idx="43">
                  <c:v>248</c:v>
                </c:pt>
                <c:pt idx="44">
                  <c:v>327</c:v>
                </c:pt>
                <c:pt idx="45">
                  <c:v>440</c:v>
                </c:pt>
                <c:pt idx="46">
                  <c:v>619</c:v>
                </c:pt>
                <c:pt idx="47">
                  <c:v>588</c:v>
                </c:pt>
                <c:pt idx="48">
                  <c:v>655</c:v>
                </c:pt>
                <c:pt idx="49">
                  <c:v>501</c:v>
                </c:pt>
                <c:pt idx="50">
                  <c:v>407</c:v>
                </c:pt>
                <c:pt idx="51">
                  <c:v>618</c:v>
                </c:pt>
                <c:pt idx="52">
                  <c:v>792</c:v>
                </c:pt>
                <c:pt idx="53">
                  <c:v>966</c:v>
                </c:pt>
                <c:pt idx="54">
                  <c:v>766</c:v>
                </c:pt>
                <c:pt idx="55">
                  <c:v>798</c:v>
                </c:pt>
                <c:pt idx="56">
                  <c:v>830</c:v>
                </c:pt>
                <c:pt idx="57">
                  <c:v>581</c:v>
                </c:pt>
                <c:pt idx="58">
                  <c:v>968</c:v>
                </c:pt>
                <c:pt idx="59">
                  <c:v>1242</c:v>
                </c:pt>
                <c:pt idx="60">
                  <c:v>1297</c:v>
                </c:pt>
                <c:pt idx="61">
                  <c:v>1574</c:v>
                </c:pt>
                <c:pt idx="62">
                  <c:v>1535</c:v>
                </c:pt>
                <c:pt idx="63">
                  <c:v>1324</c:v>
                </c:pt>
                <c:pt idx="64">
                  <c:v>937</c:v>
                </c:pt>
                <c:pt idx="65">
                  <c:v>1234</c:v>
                </c:pt>
                <c:pt idx="66">
                  <c:v>1350</c:v>
                </c:pt>
                <c:pt idx="67">
                  <c:v>1479</c:v>
                </c:pt>
                <c:pt idx="68">
                  <c:v>1595</c:v>
                </c:pt>
                <c:pt idx="69">
                  <c:v>1523</c:v>
                </c:pt>
                <c:pt idx="70">
                  <c:v>1486</c:v>
                </c:pt>
                <c:pt idx="71">
                  <c:v>836</c:v>
                </c:pt>
                <c:pt idx="72">
                  <c:v>693</c:v>
                </c:pt>
                <c:pt idx="73">
                  <c:v>969</c:v>
                </c:pt>
                <c:pt idx="74">
                  <c:v>1176</c:v>
                </c:pt>
                <c:pt idx="75">
                  <c:v>1356</c:v>
                </c:pt>
                <c:pt idx="76">
                  <c:v>1234</c:v>
                </c:pt>
                <c:pt idx="77">
                  <c:v>1017</c:v>
                </c:pt>
                <c:pt idx="78">
                  <c:v>630</c:v>
                </c:pt>
                <c:pt idx="79">
                  <c:v>904</c:v>
                </c:pt>
                <c:pt idx="80">
                  <c:v>1080</c:v>
                </c:pt>
                <c:pt idx="81">
                  <c:v>1182</c:v>
                </c:pt>
                <c:pt idx="82">
                  <c:v>1036</c:v>
                </c:pt>
                <c:pt idx="83">
                  <c:v>985</c:v>
                </c:pt>
                <c:pt idx="84">
                  <c:v>739</c:v>
                </c:pt>
                <c:pt idx="85">
                  <c:v>491</c:v>
                </c:pt>
                <c:pt idx="86">
                  <c:v>712</c:v>
                </c:pt>
                <c:pt idx="87">
                  <c:v>893</c:v>
                </c:pt>
                <c:pt idx="88">
                  <c:v>867</c:v>
                </c:pt>
                <c:pt idx="89">
                  <c:v>870</c:v>
                </c:pt>
                <c:pt idx="90">
                  <c:v>844</c:v>
                </c:pt>
                <c:pt idx="91">
                  <c:v>598</c:v>
                </c:pt>
              </c:numCache>
            </c:numRef>
          </c:yVal>
          <c:smooth val="1"/>
        </c:ser>
        <c:dLbls>
          <c:showLegendKey val="0"/>
          <c:showVal val="0"/>
          <c:showCatName val="0"/>
          <c:showSerName val="0"/>
          <c:showPercent val="0"/>
          <c:showBubbleSize val="0"/>
        </c:dLbls>
        <c:axId val="212362368"/>
        <c:axId val="212361792"/>
      </c:scatterChart>
      <c:valAx>
        <c:axId val="211311936"/>
        <c:scaling>
          <c:orientation val="minMax"/>
          <c:max val="44074"/>
          <c:min val="43983"/>
        </c:scaling>
        <c:delete val="0"/>
        <c:axPos val="b"/>
        <c:numFmt formatCode="m/d;@" sourceLinked="1"/>
        <c:majorTickMark val="out"/>
        <c:minorTickMark val="none"/>
        <c:tickLblPos val="nextTo"/>
        <c:crossAx val="212361216"/>
        <c:crosses val="autoZero"/>
        <c:crossBetween val="midCat"/>
      </c:valAx>
      <c:valAx>
        <c:axId val="212361216"/>
        <c:scaling>
          <c:orientation val="minMax"/>
          <c:max val="60000"/>
          <c:min val="0"/>
        </c:scaling>
        <c:delete val="0"/>
        <c:axPos val="l"/>
        <c:majorGridlines/>
        <c:numFmt formatCode="General" sourceLinked="1"/>
        <c:majorTickMark val="out"/>
        <c:minorTickMark val="none"/>
        <c:tickLblPos val="nextTo"/>
        <c:crossAx val="211311936"/>
        <c:crosses val="autoZero"/>
        <c:crossBetween val="midCat"/>
      </c:valAx>
      <c:valAx>
        <c:axId val="212361792"/>
        <c:scaling>
          <c:orientation val="minMax"/>
          <c:max val="3000"/>
          <c:min val="0"/>
        </c:scaling>
        <c:delete val="0"/>
        <c:axPos val="r"/>
        <c:numFmt formatCode="General" sourceLinked="1"/>
        <c:majorTickMark val="out"/>
        <c:minorTickMark val="none"/>
        <c:tickLblPos val="nextTo"/>
        <c:crossAx val="212362368"/>
        <c:crosses val="max"/>
        <c:crossBetween val="midCat"/>
      </c:valAx>
      <c:valAx>
        <c:axId val="212362368"/>
        <c:scaling>
          <c:orientation val="minMax"/>
        </c:scaling>
        <c:delete val="1"/>
        <c:axPos val="b"/>
        <c:numFmt formatCode="m/d;@" sourceLinked="1"/>
        <c:majorTickMark val="out"/>
        <c:minorTickMark val="none"/>
        <c:tickLblPos val="nextTo"/>
        <c:crossAx val="212361792"/>
        <c:crossesAt val="0"/>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陽性者数（人</a:t>
            </a:r>
            <a:r>
              <a:rPr lang="en-US" altLang="ja-JP"/>
              <a:t>/</a:t>
            </a:r>
            <a:r>
              <a:rPr lang="ja-JP" altLang="en-US"/>
              <a:t>日 　</a:t>
            </a:r>
            <a:r>
              <a:rPr lang="en-US" altLang="ja-JP" sz="1400"/>
              <a:t>3</a:t>
            </a:r>
            <a:r>
              <a:rPr lang="ja-JP" altLang="en-US" sz="1400"/>
              <a:t>日分移動平均）</a:t>
            </a:r>
          </a:p>
        </c:rich>
      </c:tx>
      <c:layout>
        <c:manualLayout>
          <c:xMode val="edge"/>
          <c:yMode val="edge"/>
          <c:x val="0.12181836102197932"/>
          <c:y val="2.6385224274406333E-2"/>
        </c:manualLayout>
      </c:layout>
      <c:overlay val="0"/>
    </c:title>
    <c:autoTitleDeleted val="0"/>
    <c:plotArea>
      <c:layout/>
      <c:barChart>
        <c:barDir val="col"/>
        <c:grouping val="clustered"/>
        <c:varyColors val="0"/>
        <c:ser>
          <c:idx val="0"/>
          <c:order val="0"/>
          <c:tx>
            <c:strRef>
              <c:f>'3日移動平均'!$B$1</c:f>
              <c:strCache>
                <c:ptCount val="1"/>
                <c:pt idx="0">
                  <c:v>陽性者数（/日）</c:v>
                </c:pt>
              </c:strCache>
            </c:strRef>
          </c:tx>
          <c:invertIfNegative val="0"/>
          <c:cat>
            <c:numRef>
              <c:f>'3日移動平均'!$A$2:$A$185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cat>
          <c:val>
            <c:numRef>
              <c:f>'3日移動平均'!$B$2:$B$185</c:f>
              <c:numCache>
                <c:formatCode>0_ </c:formatCode>
                <c:ptCount val="184"/>
                <c:pt idx="2">
                  <c:v>16.333333333333332</c:v>
                </c:pt>
                <c:pt idx="3">
                  <c:v>15</c:v>
                </c:pt>
                <c:pt idx="4">
                  <c:v>21</c:v>
                </c:pt>
                <c:pt idx="5">
                  <c:v>26.666666666666668</c:v>
                </c:pt>
                <c:pt idx="6">
                  <c:v>41</c:v>
                </c:pt>
                <c:pt idx="7">
                  <c:v>45.666666666666664</c:v>
                </c:pt>
                <c:pt idx="8">
                  <c:v>46.333333333333336</c:v>
                </c:pt>
                <c:pt idx="9">
                  <c:v>35.333333333333336</c:v>
                </c:pt>
                <c:pt idx="10">
                  <c:v>37.666666666666664</c:v>
                </c:pt>
                <c:pt idx="11">
                  <c:v>44</c:v>
                </c:pt>
                <c:pt idx="12">
                  <c:v>53.666666666666664</c:v>
                </c:pt>
                <c:pt idx="13">
                  <c:v>49</c:v>
                </c:pt>
                <c:pt idx="14">
                  <c:v>52.666666666666664</c:v>
                </c:pt>
                <c:pt idx="15">
                  <c:v>45.333333333333336</c:v>
                </c:pt>
                <c:pt idx="16">
                  <c:v>37</c:v>
                </c:pt>
                <c:pt idx="17">
                  <c:v>30.666666666666668</c:v>
                </c:pt>
                <c:pt idx="18">
                  <c:v>32.666666666666664</c:v>
                </c:pt>
                <c:pt idx="19">
                  <c:v>39.666666666666664</c:v>
                </c:pt>
                <c:pt idx="20">
                  <c:v>42.666666666666664</c:v>
                </c:pt>
                <c:pt idx="21">
                  <c:v>41</c:v>
                </c:pt>
                <c:pt idx="22">
                  <c:v>43</c:v>
                </c:pt>
                <c:pt idx="23">
                  <c:v>38</c:v>
                </c:pt>
                <c:pt idx="24">
                  <c:v>48.333333333333336</c:v>
                </c:pt>
                <c:pt idx="25">
                  <c:v>65.333333333333329</c:v>
                </c:pt>
                <c:pt idx="26">
                  <c:v>84.666666666666671</c:v>
                </c:pt>
                <c:pt idx="27">
                  <c:v>97.666666666666671</c:v>
                </c:pt>
                <c:pt idx="28">
                  <c:v>131.33333333333334</c:v>
                </c:pt>
                <c:pt idx="29">
                  <c:v>157</c:v>
                </c:pt>
                <c:pt idx="30">
                  <c:v>144.66666666666666</c:v>
                </c:pt>
                <c:pt idx="31">
                  <c:v>153.33333333333334</c:v>
                </c:pt>
                <c:pt idx="32">
                  <c:v>163</c:v>
                </c:pt>
                <c:pt idx="33">
                  <c:v>219</c:v>
                </c:pt>
                <c:pt idx="34">
                  <c:v>250.33333333333334</c:v>
                </c:pt>
                <c:pt idx="35">
                  <c:v>295</c:v>
                </c:pt>
                <c:pt idx="36">
                  <c:v>342.66666666666669</c:v>
                </c:pt>
                <c:pt idx="37">
                  <c:v>320.66666666666669</c:v>
                </c:pt>
                <c:pt idx="38">
                  <c:v>325.66666666666669</c:v>
                </c:pt>
                <c:pt idx="39">
                  <c:v>366</c:v>
                </c:pt>
                <c:pt idx="40">
                  <c:v>476.33333333333331</c:v>
                </c:pt>
                <c:pt idx="41">
                  <c:v>578</c:v>
                </c:pt>
                <c:pt idx="42">
                  <c:v>649.66666666666663</c:v>
                </c:pt>
                <c:pt idx="43">
                  <c:v>633.33333333333337</c:v>
                </c:pt>
                <c:pt idx="44">
                  <c:v>518.33333333333337</c:v>
                </c:pt>
                <c:pt idx="45">
                  <c:v>432.66666666666669</c:v>
                </c:pt>
                <c:pt idx="46">
                  <c:v>417.33333333333331</c:v>
                </c:pt>
                <c:pt idx="47">
                  <c:v>481.33333333333331</c:v>
                </c:pt>
                <c:pt idx="48">
                  <c:v>514.33333333333337</c:v>
                </c:pt>
                <c:pt idx="49">
                  <c:v>538.33333333333337</c:v>
                </c:pt>
                <c:pt idx="50">
                  <c:v>490.66666666666669</c:v>
                </c:pt>
                <c:pt idx="51">
                  <c:v>425.66666666666669</c:v>
                </c:pt>
                <c:pt idx="52">
                  <c:v>363.66666666666669</c:v>
                </c:pt>
                <c:pt idx="53">
                  <c:v>383.66666666666669</c:v>
                </c:pt>
                <c:pt idx="54">
                  <c:v>408</c:v>
                </c:pt>
                <c:pt idx="55">
                  <c:v>425.66666666666669</c:v>
                </c:pt>
                <c:pt idx="56">
                  <c:v>401</c:v>
                </c:pt>
                <c:pt idx="57">
                  <c:v>322.66666666666669</c:v>
                </c:pt>
                <c:pt idx="58">
                  <c:v>242.66666666666666</c:v>
                </c:pt>
                <c:pt idx="59">
                  <c:v>218</c:v>
                </c:pt>
                <c:pt idx="60">
                  <c:v>223</c:v>
                </c:pt>
                <c:pt idx="61">
                  <c:v>224.33333333333334</c:v>
                </c:pt>
                <c:pt idx="62">
                  <c:v>223</c:v>
                </c:pt>
                <c:pt idx="63">
                  <c:v>248</c:v>
                </c:pt>
                <c:pt idx="64">
                  <c:v>252.33333333333334</c:v>
                </c:pt>
                <c:pt idx="65">
                  <c:v>220.66666666666666</c:v>
                </c:pt>
                <c:pt idx="66">
                  <c:v>165</c:v>
                </c:pt>
                <c:pt idx="67">
                  <c:v>134.33333333333334</c:v>
                </c:pt>
                <c:pt idx="68">
                  <c:v>107.66666666666667</c:v>
                </c:pt>
                <c:pt idx="69">
                  <c:v>93.666666666666671</c:v>
                </c:pt>
                <c:pt idx="70">
                  <c:v>92.333333333333329</c:v>
                </c:pt>
                <c:pt idx="71">
                  <c:v>84</c:v>
                </c:pt>
                <c:pt idx="72">
                  <c:v>74</c:v>
                </c:pt>
                <c:pt idx="73">
                  <c:v>65.333333333333329</c:v>
                </c:pt>
                <c:pt idx="74">
                  <c:v>61.333333333333336</c:v>
                </c:pt>
                <c:pt idx="75">
                  <c:v>77.666666666666671</c:v>
                </c:pt>
                <c:pt idx="76">
                  <c:v>69</c:v>
                </c:pt>
                <c:pt idx="77">
                  <c:v>69.333333333333329</c:v>
                </c:pt>
                <c:pt idx="78">
                  <c:v>45.666666666666664</c:v>
                </c:pt>
                <c:pt idx="79">
                  <c:v>38.333333333333336</c:v>
                </c:pt>
                <c:pt idx="80">
                  <c:v>29.666666666666668</c:v>
                </c:pt>
                <c:pt idx="81">
                  <c:v>32.666666666666664</c:v>
                </c:pt>
                <c:pt idx="82">
                  <c:v>37</c:v>
                </c:pt>
                <c:pt idx="83">
                  <c:v>36.666666666666664</c:v>
                </c:pt>
                <c:pt idx="84">
                  <c:v>33.666666666666664</c:v>
                </c:pt>
                <c:pt idx="85">
                  <c:v>32.666666666666664</c:v>
                </c:pt>
                <c:pt idx="86">
                  <c:v>29.333333333333332</c:v>
                </c:pt>
                <c:pt idx="87">
                  <c:v>29.333333333333332</c:v>
                </c:pt>
                <c:pt idx="88">
                  <c:v>28.666666666666668</c:v>
                </c:pt>
                <c:pt idx="89">
                  <c:v>42.333333333333336</c:v>
                </c:pt>
                <c:pt idx="90">
                  <c:v>54.333333333333336</c:v>
                </c:pt>
                <c:pt idx="91">
                  <c:v>57</c:v>
                </c:pt>
                <c:pt idx="92">
                  <c:v>47.666666666666664</c:v>
                </c:pt>
                <c:pt idx="93">
                  <c:v>38.333333333333336</c:v>
                </c:pt>
                <c:pt idx="94">
                  <c:v>40</c:v>
                </c:pt>
                <c:pt idx="95">
                  <c:v>37.666666666666664</c:v>
                </c:pt>
                <c:pt idx="96">
                  <c:v>40.666666666666664</c:v>
                </c:pt>
                <c:pt idx="97">
                  <c:v>37.333333333333336</c:v>
                </c:pt>
                <c:pt idx="98">
                  <c:v>43.666666666666664</c:v>
                </c:pt>
                <c:pt idx="99">
                  <c:v>39.333333333333336</c:v>
                </c:pt>
                <c:pt idx="100">
                  <c:v>32.666666666666664</c:v>
                </c:pt>
                <c:pt idx="101">
                  <c:v>27.666666666666668</c:v>
                </c:pt>
                <c:pt idx="102">
                  <c:v>29</c:v>
                </c:pt>
                <c:pt idx="103">
                  <c:v>35.333333333333336</c:v>
                </c:pt>
                <c:pt idx="104">
                  <c:v>44.333333333333336</c:v>
                </c:pt>
                <c:pt idx="105">
                  <c:v>46.666666666666664</c:v>
                </c:pt>
                <c:pt idx="106">
                  <c:v>54</c:v>
                </c:pt>
                <c:pt idx="107">
                  <c:v>55</c:v>
                </c:pt>
                <c:pt idx="108">
                  <c:v>54.666666666666664</c:v>
                </c:pt>
                <c:pt idx="109">
                  <c:v>48.333333333333336</c:v>
                </c:pt>
                <c:pt idx="110">
                  <c:v>51</c:v>
                </c:pt>
                <c:pt idx="111">
                  <c:v>55</c:v>
                </c:pt>
                <c:pt idx="112">
                  <c:v>62.333333333333336</c:v>
                </c:pt>
                <c:pt idx="113">
                  <c:v>56</c:v>
                </c:pt>
                <c:pt idx="114">
                  <c:v>51.333333333333336</c:v>
                </c:pt>
                <c:pt idx="115">
                  <c:v>47.333333333333336</c:v>
                </c:pt>
                <c:pt idx="116">
                  <c:v>60.666666666666664</c:v>
                </c:pt>
                <c:pt idx="117">
                  <c:v>73.666666666666671</c:v>
                </c:pt>
                <c:pt idx="118">
                  <c:v>89</c:v>
                </c:pt>
                <c:pt idx="119">
                  <c:v>88.666666666666671</c:v>
                </c:pt>
                <c:pt idx="120">
                  <c:v>99.333333333333329</c:v>
                </c:pt>
                <c:pt idx="121">
                  <c:v>103</c:v>
                </c:pt>
                <c:pt idx="122">
                  <c:v>117.66666666666667</c:v>
                </c:pt>
                <c:pt idx="123">
                  <c:v>122.33333333333333</c:v>
                </c:pt>
                <c:pt idx="124">
                  <c:v>150.33333333333334</c:v>
                </c:pt>
                <c:pt idx="125">
                  <c:v>189.33333333333334</c:v>
                </c:pt>
                <c:pt idx="126">
                  <c:v>237</c:v>
                </c:pt>
                <c:pt idx="127">
                  <c:v>237.33333333333334</c:v>
                </c:pt>
                <c:pt idx="128">
                  <c:v>211.66666666666666</c:v>
                </c:pt>
                <c:pt idx="129">
                  <c:v>191.66666666666666</c:v>
                </c:pt>
                <c:pt idx="130">
                  <c:v>194.33333333333334</c:v>
                </c:pt>
                <c:pt idx="131">
                  <c:v>254.33333333333334</c:v>
                </c:pt>
                <c:pt idx="132">
                  <c:v>325</c:v>
                </c:pt>
                <c:pt idx="133">
                  <c:v>381.66666666666669</c:v>
                </c:pt>
                <c:pt idx="134">
                  <c:v>394.66666666666669</c:v>
                </c:pt>
                <c:pt idx="135">
                  <c:v>337.33333333333331</c:v>
                </c:pt>
                <c:pt idx="136">
                  <c:v>322</c:v>
                </c:pt>
                <c:pt idx="137">
                  <c:v>338.33333333333331</c:v>
                </c:pt>
                <c:pt idx="138">
                  <c:v>462</c:v>
                </c:pt>
                <c:pt idx="139">
                  <c:v>549</c:v>
                </c:pt>
                <c:pt idx="140">
                  <c:v>620.66666666666663</c:v>
                </c:pt>
                <c:pt idx="141">
                  <c:v>581.33333333333337</c:v>
                </c:pt>
                <c:pt idx="142">
                  <c:v>521</c:v>
                </c:pt>
                <c:pt idx="143">
                  <c:v>508.66666666666669</c:v>
                </c:pt>
                <c:pt idx="144">
                  <c:v>605.66666666666663</c:v>
                </c:pt>
                <c:pt idx="145">
                  <c:v>792</c:v>
                </c:pt>
                <c:pt idx="146">
                  <c:v>841.33333333333337</c:v>
                </c:pt>
                <c:pt idx="147">
                  <c:v>843.33333333333337</c:v>
                </c:pt>
                <c:pt idx="148">
                  <c:v>798</c:v>
                </c:pt>
                <c:pt idx="149">
                  <c:v>736.33333333333337</c:v>
                </c:pt>
                <c:pt idx="150">
                  <c:v>793</c:v>
                </c:pt>
                <c:pt idx="151">
                  <c:v>930.33333333333337</c:v>
                </c:pt>
                <c:pt idx="152">
                  <c:v>1169</c:v>
                </c:pt>
                <c:pt idx="153">
                  <c:v>1371</c:v>
                </c:pt>
                <c:pt idx="154">
                  <c:v>1468.6666666666667</c:v>
                </c:pt>
                <c:pt idx="155">
                  <c:v>1477.6666666666667</c:v>
                </c:pt>
                <c:pt idx="156">
                  <c:v>1265.3333333333333</c:v>
                </c:pt>
                <c:pt idx="157">
                  <c:v>1165</c:v>
                </c:pt>
                <c:pt idx="158">
                  <c:v>1173.6666666666667</c:v>
                </c:pt>
                <c:pt idx="159">
                  <c:v>1354.3333333333333</c:v>
                </c:pt>
                <c:pt idx="160">
                  <c:v>1474.6666666666667</c:v>
                </c:pt>
                <c:pt idx="161">
                  <c:v>1532.3333333333333</c:v>
                </c:pt>
                <c:pt idx="162">
                  <c:v>1534.6666666666667</c:v>
                </c:pt>
                <c:pt idx="163">
                  <c:v>1281.6666666666667</c:v>
                </c:pt>
                <c:pt idx="164">
                  <c:v>1005</c:v>
                </c:pt>
                <c:pt idx="165">
                  <c:v>832.66666666666663</c:v>
                </c:pt>
                <c:pt idx="166">
                  <c:v>946</c:v>
                </c:pt>
                <c:pt idx="167">
                  <c:v>1167</c:v>
                </c:pt>
                <c:pt idx="168">
                  <c:v>1255.3333333333333</c:v>
                </c:pt>
                <c:pt idx="169">
                  <c:v>1202.3333333333333</c:v>
                </c:pt>
                <c:pt idx="170">
                  <c:v>960.33333333333337</c:v>
                </c:pt>
                <c:pt idx="171">
                  <c:v>850.33333333333337</c:v>
                </c:pt>
                <c:pt idx="172">
                  <c:v>871.33333333333337</c:v>
                </c:pt>
                <c:pt idx="173">
                  <c:v>1055.3333333333333</c:v>
                </c:pt>
                <c:pt idx="174">
                  <c:v>1099.3333333333333</c:v>
                </c:pt>
                <c:pt idx="175">
                  <c:v>1067.6666666666667</c:v>
                </c:pt>
                <c:pt idx="176">
                  <c:v>920</c:v>
                </c:pt>
                <c:pt idx="177">
                  <c:v>738.33333333333337</c:v>
                </c:pt>
                <c:pt idx="178">
                  <c:v>647.33333333333337</c:v>
                </c:pt>
                <c:pt idx="179">
                  <c:v>698.66666666666663</c:v>
                </c:pt>
                <c:pt idx="180">
                  <c:v>824</c:v>
                </c:pt>
                <c:pt idx="181">
                  <c:v>876.66666666666663</c:v>
                </c:pt>
                <c:pt idx="182">
                  <c:v>860.33333333333337</c:v>
                </c:pt>
                <c:pt idx="183">
                  <c:v>770.66666666666663</c:v>
                </c:pt>
              </c:numCache>
            </c:numRef>
          </c:val>
        </c:ser>
        <c:dLbls>
          <c:showLegendKey val="0"/>
          <c:showVal val="0"/>
          <c:showCatName val="0"/>
          <c:showSerName val="0"/>
          <c:showPercent val="0"/>
          <c:showBubbleSize val="0"/>
        </c:dLbls>
        <c:gapWidth val="150"/>
        <c:axId val="211660800"/>
        <c:axId val="212364096"/>
      </c:barChart>
      <c:dateAx>
        <c:axId val="211660800"/>
        <c:scaling>
          <c:orientation val="minMax"/>
        </c:scaling>
        <c:delete val="0"/>
        <c:axPos val="b"/>
        <c:numFmt formatCode="m/d;@" sourceLinked="1"/>
        <c:majorTickMark val="out"/>
        <c:minorTickMark val="none"/>
        <c:tickLblPos val="nextTo"/>
        <c:crossAx val="212364096"/>
        <c:crosses val="autoZero"/>
        <c:auto val="1"/>
        <c:lblOffset val="100"/>
        <c:baseTimeUnit val="days"/>
      </c:dateAx>
      <c:valAx>
        <c:axId val="212364096"/>
        <c:scaling>
          <c:orientation val="minMax"/>
        </c:scaling>
        <c:delete val="0"/>
        <c:axPos val="l"/>
        <c:majorGridlines/>
        <c:numFmt formatCode="0_ " sourceLinked="1"/>
        <c:majorTickMark val="out"/>
        <c:minorTickMark val="none"/>
        <c:tickLblPos val="nextTo"/>
        <c:crossAx val="21166080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検査数（赤</a:t>
            </a:r>
            <a:r>
              <a:rPr lang="ja-JP" altLang="en-US" sz="1200"/>
              <a:t>左目盛</a:t>
            </a:r>
            <a:r>
              <a:rPr lang="ja-JP" altLang="en-US"/>
              <a:t>）：陽性者数（青</a:t>
            </a:r>
            <a:r>
              <a:rPr lang="ja-JP" altLang="en-US" sz="1200"/>
              <a:t>右目盛</a:t>
            </a:r>
            <a:r>
              <a:rPr lang="ja-JP" altLang="en-US"/>
              <a:t>）（人</a:t>
            </a:r>
            <a:r>
              <a:rPr lang="en-US" altLang="ja-JP"/>
              <a:t>/</a:t>
            </a:r>
            <a:r>
              <a:rPr lang="ja-JP" altLang="en-US"/>
              <a:t>日　</a:t>
            </a:r>
            <a:r>
              <a:rPr lang="en-US" altLang="ja-JP" sz="1400" b="1" i="0" u="none" strike="noStrike" baseline="0">
                <a:effectLst/>
              </a:rPr>
              <a:t>3</a:t>
            </a:r>
            <a:r>
              <a:rPr lang="ja-JP" altLang="ja-JP" sz="1400" b="1" i="0" u="none" strike="noStrike" baseline="0">
                <a:effectLst/>
              </a:rPr>
              <a:t>日分移動平均</a:t>
            </a:r>
            <a:r>
              <a:rPr lang="ja-JP" altLang="en-US"/>
              <a:t>）</a:t>
            </a:r>
          </a:p>
        </c:rich>
      </c:tx>
      <c:layout>
        <c:manualLayout>
          <c:xMode val="edge"/>
          <c:yMode val="edge"/>
          <c:x val="0.12181836102197932"/>
          <c:y val="2.6385224274406333E-2"/>
        </c:manualLayout>
      </c:layout>
      <c:overlay val="0"/>
    </c:title>
    <c:autoTitleDeleted val="0"/>
    <c:plotArea>
      <c:layout>
        <c:manualLayout>
          <c:layoutTarget val="inner"/>
          <c:xMode val="edge"/>
          <c:yMode val="edge"/>
          <c:x val="8.8429707156170698E-2"/>
          <c:y val="0.13818929033392355"/>
          <c:w val="0.8328427131587689"/>
          <c:h val="0.78185998517995281"/>
        </c:manualLayout>
      </c:layout>
      <c:scatterChart>
        <c:scatterStyle val="smoothMarker"/>
        <c:varyColors val="0"/>
        <c:ser>
          <c:idx val="1"/>
          <c:order val="1"/>
          <c:tx>
            <c:strRef>
              <c:f>'3日移動平均'!$C$1</c:f>
              <c:strCache>
                <c:ptCount val="1"/>
                <c:pt idx="0">
                  <c:v>検査数（/日）</c:v>
                </c:pt>
              </c:strCache>
            </c:strRef>
          </c:tx>
          <c:marker>
            <c:symbol val="none"/>
          </c:marker>
          <c:xVal>
            <c:numRef>
              <c:f>'3日移動平均'!$A$2:$A$185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'3日移動平均'!$C$2:$C$185</c:f>
              <c:numCache>
                <c:formatCode>0_ </c:formatCode>
                <c:ptCount val="184"/>
                <c:pt idx="2">
                  <c:v>99</c:v>
                </c:pt>
                <c:pt idx="3">
                  <c:v>1334</c:v>
                </c:pt>
                <c:pt idx="4">
                  <c:v>1388</c:v>
                </c:pt>
                <c:pt idx="5">
                  <c:v>1597.3333333333333</c:v>
                </c:pt>
                <c:pt idx="6">
                  <c:v>503.33333333333331</c:v>
                </c:pt>
                <c:pt idx="7">
                  <c:v>466.33333333333331</c:v>
                </c:pt>
                <c:pt idx="8">
                  <c:v>270</c:v>
                </c:pt>
                <c:pt idx="9">
                  <c:v>523.66666666666663</c:v>
                </c:pt>
                <c:pt idx="10">
                  <c:v>616</c:v>
                </c:pt>
                <c:pt idx="11">
                  <c:v>639.66666666666663</c:v>
                </c:pt>
                <c:pt idx="12">
                  <c:v>820</c:v>
                </c:pt>
                <c:pt idx="13">
                  <c:v>965</c:v>
                </c:pt>
                <c:pt idx="14">
                  <c:v>940.33333333333337</c:v>
                </c:pt>
                <c:pt idx="15">
                  <c:v>336.33333333333331</c:v>
                </c:pt>
                <c:pt idx="16">
                  <c:v>744.33333333333337</c:v>
                </c:pt>
                <c:pt idx="17">
                  <c:v>776.33333333333337</c:v>
                </c:pt>
                <c:pt idx="18">
                  <c:v>611</c:v>
                </c:pt>
                <c:pt idx="19">
                  <c:v>1231</c:v>
                </c:pt>
                <c:pt idx="20">
                  <c:v>1203</c:v>
                </c:pt>
                <c:pt idx="21">
                  <c:v>1384.6666666666667</c:v>
                </c:pt>
                <c:pt idx="22">
                  <c:v>102.33333333333333</c:v>
                </c:pt>
                <c:pt idx="23">
                  <c:v>1350</c:v>
                </c:pt>
                <c:pt idx="24">
                  <c:v>1013.3333333333334</c:v>
                </c:pt>
                <c:pt idx="25">
                  <c:v>1512</c:v>
                </c:pt>
                <c:pt idx="26">
                  <c:v>826.33333333333337</c:v>
                </c:pt>
                <c:pt idx="27">
                  <c:v>1613</c:v>
                </c:pt>
                <c:pt idx="28">
                  <c:v>1181</c:v>
                </c:pt>
                <c:pt idx="29">
                  <c:v>648</c:v>
                </c:pt>
                <c:pt idx="30">
                  <c:v>1327.6666666666667</c:v>
                </c:pt>
                <c:pt idx="31">
                  <c:v>1867</c:v>
                </c:pt>
                <c:pt idx="32">
                  <c:v>1798.3333333333333</c:v>
                </c:pt>
                <c:pt idx="33">
                  <c:v>1494.6666666666667</c:v>
                </c:pt>
                <c:pt idx="34">
                  <c:v>1958.3333333333333</c:v>
                </c:pt>
                <c:pt idx="35">
                  <c:v>2048.6666666666665</c:v>
                </c:pt>
                <c:pt idx="36">
                  <c:v>1264.6666666666667</c:v>
                </c:pt>
                <c:pt idx="37">
                  <c:v>2788.3333333333335</c:v>
                </c:pt>
                <c:pt idx="38">
                  <c:v>4212.666666666667</c:v>
                </c:pt>
                <c:pt idx="39">
                  <c:v>4601</c:v>
                </c:pt>
                <c:pt idx="40">
                  <c:v>2922.6666666666665</c:v>
                </c:pt>
                <c:pt idx="41">
                  <c:v>3030</c:v>
                </c:pt>
                <c:pt idx="42">
                  <c:v>2949.3333333333335</c:v>
                </c:pt>
                <c:pt idx="43">
                  <c:v>2002.3333333333333</c:v>
                </c:pt>
                <c:pt idx="44">
                  <c:v>3603.3333333333335</c:v>
                </c:pt>
                <c:pt idx="45">
                  <c:v>4431</c:v>
                </c:pt>
                <c:pt idx="46">
                  <c:v>6231</c:v>
                </c:pt>
                <c:pt idx="47">
                  <c:v>4666.333333333333</c:v>
                </c:pt>
                <c:pt idx="48">
                  <c:v>4875</c:v>
                </c:pt>
                <c:pt idx="49">
                  <c:v>3290</c:v>
                </c:pt>
                <c:pt idx="50">
                  <c:v>2675.3333333333335</c:v>
                </c:pt>
                <c:pt idx="51">
                  <c:v>3589.3333333333335</c:v>
                </c:pt>
                <c:pt idx="52">
                  <c:v>5245</c:v>
                </c:pt>
                <c:pt idx="53">
                  <c:v>5760.666666666667</c:v>
                </c:pt>
                <c:pt idx="54">
                  <c:v>5183</c:v>
                </c:pt>
                <c:pt idx="55">
                  <c:v>5090</c:v>
                </c:pt>
                <c:pt idx="56">
                  <c:v>3841.6666666666665</c:v>
                </c:pt>
                <c:pt idx="57">
                  <c:v>2363</c:v>
                </c:pt>
                <c:pt idx="58">
                  <c:v>3626</c:v>
                </c:pt>
                <c:pt idx="59">
                  <c:v>4354</c:v>
                </c:pt>
                <c:pt idx="60">
                  <c:v>4294</c:v>
                </c:pt>
                <c:pt idx="61">
                  <c:v>1678.6666666666667</c:v>
                </c:pt>
                <c:pt idx="62">
                  <c:v>1493.6666666666667</c:v>
                </c:pt>
                <c:pt idx="63">
                  <c:v>2328</c:v>
                </c:pt>
                <c:pt idx="64">
                  <c:v>2709.6666666666665</c:v>
                </c:pt>
                <c:pt idx="65">
                  <c:v>2889.3333333333335</c:v>
                </c:pt>
                <c:pt idx="66">
                  <c:v>2914.3333333333335</c:v>
                </c:pt>
                <c:pt idx="67">
                  <c:v>2804.3333333333335</c:v>
                </c:pt>
                <c:pt idx="68">
                  <c:v>2210.6666666666665</c:v>
                </c:pt>
                <c:pt idx="69">
                  <c:v>2172.6666666666665</c:v>
                </c:pt>
                <c:pt idx="70">
                  <c:v>2444.6666666666665</c:v>
                </c:pt>
                <c:pt idx="71">
                  <c:v>3080.6666666666665</c:v>
                </c:pt>
                <c:pt idx="72">
                  <c:v>2987.6666666666665</c:v>
                </c:pt>
                <c:pt idx="73">
                  <c:v>3069.3333333333335</c:v>
                </c:pt>
                <c:pt idx="74">
                  <c:v>2505.3333333333335</c:v>
                </c:pt>
                <c:pt idx="75">
                  <c:v>1888.3333333333333</c:v>
                </c:pt>
                <c:pt idx="76">
                  <c:v>1636</c:v>
                </c:pt>
                <c:pt idx="77">
                  <c:v>2006.3333333333333</c:v>
                </c:pt>
                <c:pt idx="78">
                  <c:v>3000.6666666666665</c:v>
                </c:pt>
                <c:pt idx="79">
                  <c:v>3760</c:v>
                </c:pt>
                <c:pt idx="80">
                  <c:v>4485.333333333333</c:v>
                </c:pt>
                <c:pt idx="81">
                  <c:v>3990</c:v>
                </c:pt>
                <c:pt idx="82">
                  <c:v>2769.6666666666665</c:v>
                </c:pt>
                <c:pt idx="83">
                  <c:v>2954</c:v>
                </c:pt>
                <c:pt idx="84">
                  <c:v>3370</c:v>
                </c:pt>
                <c:pt idx="85">
                  <c:v>4692.333333333333</c:v>
                </c:pt>
                <c:pt idx="86">
                  <c:v>4385.333333333333</c:v>
                </c:pt>
                <c:pt idx="87">
                  <c:v>4730.666666666667</c:v>
                </c:pt>
                <c:pt idx="88">
                  <c:v>4248.666666666667</c:v>
                </c:pt>
                <c:pt idx="89">
                  <c:v>3268</c:v>
                </c:pt>
                <c:pt idx="90">
                  <c:v>3518.6666666666665</c:v>
                </c:pt>
                <c:pt idx="91">
                  <c:v>2341</c:v>
                </c:pt>
                <c:pt idx="92">
                  <c:v>2262</c:v>
                </c:pt>
                <c:pt idx="93">
                  <c:v>1279.3333333333333</c:v>
                </c:pt>
                <c:pt idx="94">
                  <c:v>2328</c:v>
                </c:pt>
                <c:pt idx="95">
                  <c:v>2709.6666666666665</c:v>
                </c:pt>
                <c:pt idx="96">
                  <c:v>2889.3333333333335</c:v>
                </c:pt>
                <c:pt idx="97">
                  <c:v>2914.3333333333335</c:v>
                </c:pt>
                <c:pt idx="98">
                  <c:v>2804.3333333333335</c:v>
                </c:pt>
                <c:pt idx="99">
                  <c:v>2210.6666666666665</c:v>
                </c:pt>
                <c:pt idx="100">
                  <c:v>2172.6666666666665</c:v>
                </c:pt>
                <c:pt idx="101">
                  <c:v>2444.6666666666665</c:v>
                </c:pt>
                <c:pt idx="102">
                  <c:v>3080.6666666666665</c:v>
                </c:pt>
                <c:pt idx="103">
                  <c:v>2987.6666666666665</c:v>
                </c:pt>
                <c:pt idx="104">
                  <c:v>3069.3333333333335</c:v>
                </c:pt>
                <c:pt idx="105">
                  <c:v>2505.3333333333335</c:v>
                </c:pt>
                <c:pt idx="106">
                  <c:v>1888.3333333333333</c:v>
                </c:pt>
                <c:pt idx="107">
                  <c:v>1636</c:v>
                </c:pt>
                <c:pt idx="108">
                  <c:v>2006.3333333333333</c:v>
                </c:pt>
                <c:pt idx="109">
                  <c:v>3000.6666666666665</c:v>
                </c:pt>
                <c:pt idx="110">
                  <c:v>3760</c:v>
                </c:pt>
                <c:pt idx="111">
                  <c:v>4485.333333333333</c:v>
                </c:pt>
                <c:pt idx="112">
                  <c:v>3990</c:v>
                </c:pt>
                <c:pt idx="113">
                  <c:v>2769.6666666666665</c:v>
                </c:pt>
                <c:pt idx="114">
                  <c:v>2954</c:v>
                </c:pt>
                <c:pt idx="115">
                  <c:v>3370</c:v>
                </c:pt>
                <c:pt idx="116">
                  <c:v>4692.333333333333</c:v>
                </c:pt>
                <c:pt idx="117">
                  <c:v>4385.333333333333</c:v>
                </c:pt>
                <c:pt idx="118">
                  <c:v>4730.666666666667</c:v>
                </c:pt>
                <c:pt idx="119">
                  <c:v>4248.666666666667</c:v>
                </c:pt>
                <c:pt idx="120">
                  <c:v>3268</c:v>
                </c:pt>
                <c:pt idx="121">
                  <c:v>3518.6666666666665</c:v>
                </c:pt>
                <c:pt idx="122">
                  <c:v>3891.3333333333335</c:v>
                </c:pt>
                <c:pt idx="123">
                  <c:v>5575</c:v>
                </c:pt>
                <c:pt idx="124">
                  <c:v>5558.333333333333</c:v>
                </c:pt>
                <c:pt idx="125">
                  <c:v>6207</c:v>
                </c:pt>
                <c:pt idx="126">
                  <c:v>5063.666666666667</c:v>
                </c:pt>
                <c:pt idx="127">
                  <c:v>4116.333333333333</c:v>
                </c:pt>
                <c:pt idx="128">
                  <c:v>4660</c:v>
                </c:pt>
                <c:pt idx="129">
                  <c:v>5981.666666666667</c:v>
                </c:pt>
                <c:pt idx="130">
                  <c:v>7684</c:v>
                </c:pt>
                <c:pt idx="131">
                  <c:v>7231.666666666667</c:v>
                </c:pt>
                <c:pt idx="132">
                  <c:v>7850.333333333333</c:v>
                </c:pt>
                <c:pt idx="133">
                  <c:v>7062.666666666667</c:v>
                </c:pt>
                <c:pt idx="134">
                  <c:v>5385</c:v>
                </c:pt>
                <c:pt idx="135">
                  <c:v>5917.333333333333</c:v>
                </c:pt>
                <c:pt idx="136">
                  <c:v>7848</c:v>
                </c:pt>
                <c:pt idx="137">
                  <c:v>11016.333333333334</c:v>
                </c:pt>
                <c:pt idx="138">
                  <c:v>13060</c:v>
                </c:pt>
                <c:pt idx="139">
                  <c:v>13673.333333333334</c:v>
                </c:pt>
                <c:pt idx="140">
                  <c:v>12281</c:v>
                </c:pt>
                <c:pt idx="141">
                  <c:v>7807.333333333333</c:v>
                </c:pt>
                <c:pt idx="142">
                  <c:v>8795.6666666666661</c:v>
                </c:pt>
                <c:pt idx="143">
                  <c:v>10445</c:v>
                </c:pt>
                <c:pt idx="144">
                  <c:v>14810</c:v>
                </c:pt>
                <c:pt idx="145">
                  <c:v>12260.333333333334</c:v>
                </c:pt>
                <c:pt idx="146">
                  <c:v>10120.666666666666</c:v>
                </c:pt>
                <c:pt idx="147">
                  <c:v>7845</c:v>
                </c:pt>
                <c:pt idx="148">
                  <c:v>6336.666666666667</c:v>
                </c:pt>
                <c:pt idx="149">
                  <c:v>12499</c:v>
                </c:pt>
                <c:pt idx="150">
                  <c:v>15351</c:v>
                </c:pt>
                <c:pt idx="151">
                  <c:v>20322.333333333332</c:v>
                </c:pt>
                <c:pt idx="152">
                  <c:v>18824</c:v>
                </c:pt>
                <c:pt idx="153">
                  <c:v>18580</c:v>
                </c:pt>
                <c:pt idx="154">
                  <c:v>15549</c:v>
                </c:pt>
                <c:pt idx="155">
                  <c:v>12519.666666666666</c:v>
                </c:pt>
                <c:pt idx="156">
                  <c:v>15333</c:v>
                </c:pt>
                <c:pt idx="157">
                  <c:v>18377.666666666668</c:v>
                </c:pt>
                <c:pt idx="158">
                  <c:v>28085.666666666668</c:v>
                </c:pt>
                <c:pt idx="159">
                  <c:v>26826</c:v>
                </c:pt>
                <c:pt idx="160">
                  <c:v>28145.333333333332</c:v>
                </c:pt>
                <c:pt idx="161">
                  <c:v>19463</c:v>
                </c:pt>
                <c:pt idx="162">
                  <c:v>16570</c:v>
                </c:pt>
                <c:pt idx="163">
                  <c:v>11150.666666666666</c:v>
                </c:pt>
                <c:pt idx="164">
                  <c:v>17571.666666666668</c:v>
                </c:pt>
                <c:pt idx="165">
                  <c:v>21720.333333333332</c:v>
                </c:pt>
                <c:pt idx="166">
                  <c:v>26594.333333333332</c:v>
                </c:pt>
                <c:pt idx="167">
                  <c:v>34028</c:v>
                </c:pt>
                <c:pt idx="168">
                  <c:v>29350.666666666668</c:v>
                </c:pt>
                <c:pt idx="169">
                  <c:v>24809.333333333332</c:v>
                </c:pt>
                <c:pt idx="170">
                  <c:v>15007.666666666666</c:v>
                </c:pt>
                <c:pt idx="171">
                  <c:v>18134.333333333332</c:v>
                </c:pt>
                <c:pt idx="172">
                  <c:v>22967.333333333332</c:v>
                </c:pt>
                <c:pt idx="173">
                  <c:v>21652</c:v>
                </c:pt>
                <c:pt idx="174">
                  <c:v>21897.333333333332</c:v>
                </c:pt>
                <c:pt idx="175">
                  <c:v>19034.333333333332</c:v>
                </c:pt>
                <c:pt idx="176">
                  <c:v>15389</c:v>
                </c:pt>
                <c:pt idx="177">
                  <c:v>15450.666666666666</c:v>
                </c:pt>
                <c:pt idx="178">
                  <c:v>17080.666666666668</c:v>
                </c:pt>
                <c:pt idx="179">
                  <c:v>19880.666666666668</c:v>
                </c:pt>
                <c:pt idx="180">
                  <c:v>19712.333333333332</c:v>
                </c:pt>
                <c:pt idx="181">
                  <c:v>19832</c:v>
                </c:pt>
                <c:pt idx="182">
                  <c:v>17686</c:v>
                </c:pt>
                <c:pt idx="183">
                  <c:v>13696.333333333334</c:v>
                </c:pt>
              </c:numCache>
            </c:numRef>
          </c:yVal>
          <c:smooth val="1"/>
        </c:ser>
        <c:dLbls>
          <c:showLegendKey val="0"/>
          <c:showVal val="0"/>
          <c:showCatName val="0"/>
          <c:showSerName val="0"/>
          <c:showPercent val="0"/>
          <c:showBubbleSize val="0"/>
        </c:dLbls>
        <c:axId val="212365824"/>
        <c:axId val="212366400"/>
      </c:scatterChart>
      <c:scatterChart>
        <c:scatterStyle val="smoothMarker"/>
        <c:varyColors val="0"/>
        <c:ser>
          <c:idx val="0"/>
          <c:order val="0"/>
          <c:tx>
            <c:strRef>
              <c:f>'3日移動平均'!$B$1</c:f>
              <c:strCache>
                <c:ptCount val="1"/>
                <c:pt idx="0">
                  <c:v>陽性者数（/日）</c:v>
                </c:pt>
              </c:strCache>
            </c:strRef>
          </c:tx>
          <c:marker>
            <c:symbol val="none"/>
          </c:marker>
          <c:xVal>
            <c:numRef>
              <c:f>'3日移動平均'!$A$2:$A$185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'3日移動平均'!$B$2:$B$185</c:f>
              <c:numCache>
                <c:formatCode>0_ </c:formatCode>
                <c:ptCount val="184"/>
                <c:pt idx="2">
                  <c:v>16.333333333333332</c:v>
                </c:pt>
                <c:pt idx="3">
                  <c:v>15</c:v>
                </c:pt>
                <c:pt idx="4">
                  <c:v>21</c:v>
                </c:pt>
                <c:pt idx="5">
                  <c:v>26.666666666666668</c:v>
                </c:pt>
                <c:pt idx="6">
                  <c:v>41</c:v>
                </c:pt>
                <c:pt idx="7">
                  <c:v>45.666666666666664</c:v>
                </c:pt>
                <c:pt idx="8">
                  <c:v>46.333333333333336</c:v>
                </c:pt>
                <c:pt idx="9">
                  <c:v>35.333333333333336</c:v>
                </c:pt>
                <c:pt idx="10">
                  <c:v>37.666666666666664</c:v>
                </c:pt>
                <c:pt idx="11">
                  <c:v>44</c:v>
                </c:pt>
                <c:pt idx="12">
                  <c:v>53.666666666666664</c:v>
                </c:pt>
                <c:pt idx="13">
                  <c:v>49</c:v>
                </c:pt>
                <c:pt idx="14">
                  <c:v>52.666666666666664</c:v>
                </c:pt>
                <c:pt idx="15">
                  <c:v>45.333333333333336</c:v>
                </c:pt>
                <c:pt idx="16">
                  <c:v>37</c:v>
                </c:pt>
                <c:pt idx="17">
                  <c:v>30.666666666666668</c:v>
                </c:pt>
                <c:pt idx="18">
                  <c:v>32.666666666666664</c:v>
                </c:pt>
                <c:pt idx="19">
                  <c:v>39.666666666666664</c:v>
                </c:pt>
                <c:pt idx="20">
                  <c:v>42.666666666666664</c:v>
                </c:pt>
                <c:pt idx="21">
                  <c:v>41</c:v>
                </c:pt>
                <c:pt idx="22">
                  <c:v>43</c:v>
                </c:pt>
                <c:pt idx="23">
                  <c:v>38</c:v>
                </c:pt>
                <c:pt idx="24">
                  <c:v>48.333333333333336</c:v>
                </c:pt>
                <c:pt idx="25">
                  <c:v>65.333333333333329</c:v>
                </c:pt>
                <c:pt idx="26">
                  <c:v>84.666666666666671</c:v>
                </c:pt>
                <c:pt idx="27">
                  <c:v>97.666666666666671</c:v>
                </c:pt>
                <c:pt idx="28">
                  <c:v>131.33333333333334</c:v>
                </c:pt>
                <c:pt idx="29">
                  <c:v>157</c:v>
                </c:pt>
                <c:pt idx="30">
                  <c:v>144.66666666666666</c:v>
                </c:pt>
                <c:pt idx="31">
                  <c:v>153.33333333333334</c:v>
                </c:pt>
                <c:pt idx="32">
                  <c:v>163</c:v>
                </c:pt>
                <c:pt idx="33">
                  <c:v>219</c:v>
                </c:pt>
                <c:pt idx="34">
                  <c:v>250.33333333333334</c:v>
                </c:pt>
                <c:pt idx="35">
                  <c:v>295</c:v>
                </c:pt>
                <c:pt idx="36">
                  <c:v>342.66666666666669</c:v>
                </c:pt>
                <c:pt idx="37">
                  <c:v>320.66666666666669</c:v>
                </c:pt>
                <c:pt idx="38">
                  <c:v>325.66666666666669</c:v>
                </c:pt>
                <c:pt idx="39">
                  <c:v>366</c:v>
                </c:pt>
                <c:pt idx="40">
                  <c:v>476.33333333333331</c:v>
                </c:pt>
                <c:pt idx="41">
                  <c:v>578</c:v>
                </c:pt>
                <c:pt idx="42">
                  <c:v>649.66666666666663</c:v>
                </c:pt>
                <c:pt idx="43">
                  <c:v>633.33333333333337</c:v>
                </c:pt>
                <c:pt idx="44">
                  <c:v>518.33333333333337</c:v>
                </c:pt>
                <c:pt idx="45">
                  <c:v>432.66666666666669</c:v>
                </c:pt>
                <c:pt idx="46">
                  <c:v>417.33333333333331</c:v>
                </c:pt>
                <c:pt idx="47">
                  <c:v>481.33333333333331</c:v>
                </c:pt>
                <c:pt idx="48">
                  <c:v>514.33333333333337</c:v>
                </c:pt>
                <c:pt idx="49">
                  <c:v>538.33333333333337</c:v>
                </c:pt>
                <c:pt idx="50">
                  <c:v>490.66666666666669</c:v>
                </c:pt>
                <c:pt idx="51">
                  <c:v>425.66666666666669</c:v>
                </c:pt>
                <c:pt idx="52">
                  <c:v>363.66666666666669</c:v>
                </c:pt>
                <c:pt idx="53">
                  <c:v>383.66666666666669</c:v>
                </c:pt>
                <c:pt idx="54">
                  <c:v>408</c:v>
                </c:pt>
                <c:pt idx="55">
                  <c:v>425.66666666666669</c:v>
                </c:pt>
                <c:pt idx="56">
                  <c:v>401</c:v>
                </c:pt>
                <c:pt idx="57">
                  <c:v>322.66666666666669</c:v>
                </c:pt>
                <c:pt idx="58">
                  <c:v>242.66666666666666</c:v>
                </c:pt>
                <c:pt idx="59">
                  <c:v>218</c:v>
                </c:pt>
                <c:pt idx="60">
                  <c:v>223</c:v>
                </c:pt>
                <c:pt idx="61">
                  <c:v>224.33333333333334</c:v>
                </c:pt>
                <c:pt idx="62">
                  <c:v>223</c:v>
                </c:pt>
                <c:pt idx="63">
                  <c:v>248</c:v>
                </c:pt>
                <c:pt idx="64">
                  <c:v>252.33333333333334</c:v>
                </c:pt>
                <c:pt idx="65">
                  <c:v>220.66666666666666</c:v>
                </c:pt>
                <c:pt idx="66">
                  <c:v>165</c:v>
                </c:pt>
                <c:pt idx="67">
                  <c:v>134.33333333333334</c:v>
                </c:pt>
                <c:pt idx="68">
                  <c:v>107.66666666666667</c:v>
                </c:pt>
                <c:pt idx="69">
                  <c:v>93.666666666666671</c:v>
                </c:pt>
                <c:pt idx="70">
                  <c:v>92.333333333333329</c:v>
                </c:pt>
                <c:pt idx="71">
                  <c:v>84</c:v>
                </c:pt>
                <c:pt idx="72">
                  <c:v>74</c:v>
                </c:pt>
                <c:pt idx="73">
                  <c:v>65.333333333333329</c:v>
                </c:pt>
                <c:pt idx="74">
                  <c:v>61.333333333333336</c:v>
                </c:pt>
                <c:pt idx="75">
                  <c:v>77.666666666666671</c:v>
                </c:pt>
                <c:pt idx="76">
                  <c:v>69</c:v>
                </c:pt>
                <c:pt idx="77">
                  <c:v>69.333333333333329</c:v>
                </c:pt>
                <c:pt idx="78">
                  <c:v>45.666666666666664</c:v>
                </c:pt>
                <c:pt idx="79">
                  <c:v>38.333333333333336</c:v>
                </c:pt>
                <c:pt idx="80">
                  <c:v>29.666666666666668</c:v>
                </c:pt>
                <c:pt idx="81">
                  <c:v>32.666666666666664</c:v>
                </c:pt>
                <c:pt idx="82">
                  <c:v>37</c:v>
                </c:pt>
                <c:pt idx="83">
                  <c:v>36.666666666666664</c:v>
                </c:pt>
                <c:pt idx="84">
                  <c:v>33.666666666666664</c:v>
                </c:pt>
                <c:pt idx="85">
                  <c:v>32.666666666666664</c:v>
                </c:pt>
                <c:pt idx="86">
                  <c:v>29.333333333333332</c:v>
                </c:pt>
                <c:pt idx="87">
                  <c:v>29.333333333333332</c:v>
                </c:pt>
                <c:pt idx="88">
                  <c:v>28.666666666666668</c:v>
                </c:pt>
                <c:pt idx="89">
                  <c:v>42.333333333333336</c:v>
                </c:pt>
                <c:pt idx="90">
                  <c:v>54.333333333333336</c:v>
                </c:pt>
                <c:pt idx="91">
                  <c:v>57</c:v>
                </c:pt>
                <c:pt idx="92">
                  <c:v>47.666666666666664</c:v>
                </c:pt>
                <c:pt idx="93">
                  <c:v>38.333333333333336</c:v>
                </c:pt>
                <c:pt idx="94">
                  <c:v>40</c:v>
                </c:pt>
                <c:pt idx="95">
                  <c:v>37.666666666666664</c:v>
                </c:pt>
                <c:pt idx="96">
                  <c:v>40.666666666666664</c:v>
                </c:pt>
                <c:pt idx="97">
                  <c:v>37.333333333333336</c:v>
                </c:pt>
                <c:pt idx="98">
                  <c:v>43.666666666666664</c:v>
                </c:pt>
                <c:pt idx="99">
                  <c:v>39.333333333333336</c:v>
                </c:pt>
                <c:pt idx="100">
                  <c:v>32.666666666666664</c:v>
                </c:pt>
                <c:pt idx="101">
                  <c:v>27.666666666666668</c:v>
                </c:pt>
                <c:pt idx="102">
                  <c:v>29</c:v>
                </c:pt>
                <c:pt idx="103">
                  <c:v>35.333333333333336</c:v>
                </c:pt>
                <c:pt idx="104">
                  <c:v>44.333333333333336</c:v>
                </c:pt>
                <c:pt idx="105">
                  <c:v>46.666666666666664</c:v>
                </c:pt>
                <c:pt idx="106">
                  <c:v>54</c:v>
                </c:pt>
                <c:pt idx="107">
                  <c:v>55</c:v>
                </c:pt>
                <c:pt idx="108">
                  <c:v>54.666666666666664</c:v>
                </c:pt>
                <c:pt idx="109">
                  <c:v>48.333333333333336</c:v>
                </c:pt>
                <c:pt idx="110">
                  <c:v>51</c:v>
                </c:pt>
                <c:pt idx="111">
                  <c:v>55</c:v>
                </c:pt>
                <c:pt idx="112">
                  <c:v>62.333333333333336</c:v>
                </c:pt>
                <c:pt idx="113">
                  <c:v>56</c:v>
                </c:pt>
                <c:pt idx="114">
                  <c:v>51.333333333333336</c:v>
                </c:pt>
                <c:pt idx="115">
                  <c:v>47.333333333333336</c:v>
                </c:pt>
                <c:pt idx="116">
                  <c:v>60.666666666666664</c:v>
                </c:pt>
                <c:pt idx="117">
                  <c:v>73.666666666666671</c:v>
                </c:pt>
                <c:pt idx="118">
                  <c:v>89</c:v>
                </c:pt>
                <c:pt idx="119">
                  <c:v>88.666666666666671</c:v>
                </c:pt>
                <c:pt idx="120">
                  <c:v>99.333333333333329</c:v>
                </c:pt>
                <c:pt idx="121">
                  <c:v>103</c:v>
                </c:pt>
                <c:pt idx="122">
                  <c:v>117.66666666666667</c:v>
                </c:pt>
                <c:pt idx="123">
                  <c:v>122.33333333333333</c:v>
                </c:pt>
                <c:pt idx="124">
                  <c:v>150.33333333333334</c:v>
                </c:pt>
                <c:pt idx="125">
                  <c:v>189.33333333333334</c:v>
                </c:pt>
                <c:pt idx="126">
                  <c:v>237</c:v>
                </c:pt>
                <c:pt idx="127">
                  <c:v>237.33333333333334</c:v>
                </c:pt>
                <c:pt idx="128">
                  <c:v>211.66666666666666</c:v>
                </c:pt>
                <c:pt idx="129">
                  <c:v>191.66666666666666</c:v>
                </c:pt>
                <c:pt idx="130">
                  <c:v>194.33333333333334</c:v>
                </c:pt>
                <c:pt idx="131">
                  <c:v>254.33333333333334</c:v>
                </c:pt>
                <c:pt idx="132">
                  <c:v>325</c:v>
                </c:pt>
                <c:pt idx="133">
                  <c:v>381.66666666666669</c:v>
                </c:pt>
                <c:pt idx="134">
                  <c:v>394.66666666666669</c:v>
                </c:pt>
                <c:pt idx="135">
                  <c:v>337.33333333333331</c:v>
                </c:pt>
                <c:pt idx="136">
                  <c:v>322</c:v>
                </c:pt>
                <c:pt idx="137">
                  <c:v>338.33333333333331</c:v>
                </c:pt>
                <c:pt idx="138">
                  <c:v>462</c:v>
                </c:pt>
                <c:pt idx="139">
                  <c:v>549</c:v>
                </c:pt>
                <c:pt idx="140">
                  <c:v>620.66666666666663</c:v>
                </c:pt>
                <c:pt idx="141">
                  <c:v>581.33333333333337</c:v>
                </c:pt>
                <c:pt idx="142">
                  <c:v>521</c:v>
                </c:pt>
                <c:pt idx="143">
                  <c:v>508.66666666666669</c:v>
                </c:pt>
                <c:pt idx="144">
                  <c:v>605.66666666666663</c:v>
                </c:pt>
                <c:pt idx="145">
                  <c:v>792</c:v>
                </c:pt>
                <c:pt idx="146">
                  <c:v>841.33333333333337</c:v>
                </c:pt>
                <c:pt idx="147">
                  <c:v>843.33333333333337</c:v>
                </c:pt>
                <c:pt idx="148">
                  <c:v>798</c:v>
                </c:pt>
                <c:pt idx="149">
                  <c:v>736.33333333333337</c:v>
                </c:pt>
                <c:pt idx="150">
                  <c:v>793</c:v>
                </c:pt>
                <c:pt idx="151">
                  <c:v>930.33333333333337</c:v>
                </c:pt>
                <c:pt idx="152">
                  <c:v>1169</c:v>
                </c:pt>
                <c:pt idx="153">
                  <c:v>1371</c:v>
                </c:pt>
                <c:pt idx="154">
                  <c:v>1468.6666666666667</c:v>
                </c:pt>
                <c:pt idx="155">
                  <c:v>1477.6666666666667</c:v>
                </c:pt>
                <c:pt idx="156">
                  <c:v>1265.3333333333333</c:v>
                </c:pt>
                <c:pt idx="157">
                  <c:v>1165</c:v>
                </c:pt>
                <c:pt idx="158">
                  <c:v>1173.6666666666667</c:v>
                </c:pt>
                <c:pt idx="159">
                  <c:v>1354.3333333333333</c:v>
                </c:pt>
                <c:pt idx="160">
                  <c:v>1474.6666666666667</c:v>
                </c:pt>
                <c:pt idx="161">
                  <c:v>1532.3333333333333</c:v>
                </c:pt>
                <c:pt idx="162">
                  <c:v>1534.6666666666667</c:v>
                </c:pt>
                <c:pt idx="163">
                  <c:v>1281.6666666666667</c:v>
                </c:pt>
                <c:pt idx="164">
                  <c:v>1005</c:v>
                </c:pt>
                <c:pt idx="165">
                  <c:v>832.66666666666663</c:v>
                </c:pt>
                <c:pt idx="166">
                  <c:v>946</c:v>
                </c:pt>
                <c:pt idx="167">
                  <c:v>1167</c:v>
                </c:pt>
                <c:pt idx="168">
                  <c:v>1255.3333333333333</c:v>
                </c:pt>
                <c:pt idx="169">
                  <c:v>1202.3333333333333</c:v>
                </c:pt>
                <c:pt idx="170">
                  <c:v>960.33333333333337</c:v>
                </c:pt>
                <c:pt idx="171">
                  <c:v>850.33333333333337</c:v>
                </c:pt>
                <c:pt idx="172">
                  <c:v>871.33333333333337</c:v>
                </c:pt>
                <c:pt idx="173">
                  <c:v>1055.3333333333333</c:v>
                </c:pt>
                <c:pt idx="174">
                  <c:v>1099.3333333333333</c:v>
                </c:pt>
                <c:pt idx="175">
                  <c:v>1067.6666666666667</c:v>
                </c:pt>
                <c:pt idx="176">
                  <c:v>920</c:v>
                </c:pt>
                <c:pt idx="177">
                  <c:v>738.33333333333337</c:v>
                </c:pt>
                <c:pt idx="178">
                  <c:v>647.33333333333337</c:v>
                </c:pt>
                <c:pt idx="179">
                  <c:v>698.66666666666663</c:v>
                </c:pt>
                <c:pt idx="180">
                  <c:v>824</c:v>
                </c:pt>
                <c:pt idx="181">
                  <c:v>876.66666666666663</c:v>
                </c:pt>
                <c:pt idx="182">
                  <c:v>860.33333333333337</c:v>
                </c:pt>
                <c:pt idx="183">
                  <c:v>770.66666666666663</c:v>
                </c:pt>
              </c:numCache>
            </c:numRef>
          </c:yVal>
          <c:smooth val="1"/>
        </c:ser>
        <c:dLbls>
          <c:showLegendKey val="0"/>
          <c:showVal val="0"/>
          <c:showCatName val="0"/>
          <c:showSerName val="0"/>
          <c:showPercent val="0"/>
          <c:showBubbleSize val="0"/>
        </c:dLbls>
        <c:axId val="212367552"/>
        <c:axId val="212366976"/>
      </c:scatterChart>
      <c:valAx>
        <c:axId val="212365824"/>
        <c:scaling>
          <c:orientation val="minMax"/>
          <c:max val="44074"/>
          <c:min val="43891"/>
        </c:scaling>
        <c:delete val="0"/>
        <c:axPos val="b"/>
        <c:numFmt formatCode="m/d;@" sourceLinked="1"/>
        <c:majorTickMark val="out"/>
        <c:minorTickMark val="none"/>
        <c:tickLblPos val="nextTo"/>
        <c:crossAx val="212366400"/>
        <c:crosses val="autoZero"/>
        <c:crossBetween val="midCat"/>
      </c:valAx>
      <c:valAx>
        <c:axId val="212366400"/>
        <c:scaling>
          <c:orientation val="minMax"/>
          <c:max val="40000"/>
          <c:min val="0"/>
        </c:scaling>
        <c:delete val="0"/>
        <c:axPos val="l"/>
        <c:majorGridlines/>
        <c:numFmt formatCode="0_ " sourceLinked="1"/>
        <c:majorTickMark val="out"/>
        <c:minorTickMark val="none"/>
        <c:tickLblPos val="nextTo"/>
        <c:crossAx val="212365824"/>
        <c:crosses val="autoZero"/>
        <c:crossBetween val="midCat"/>
      </c:valAx>
      <c:valAx>
        <c:axId val="212366976"/>
        <c:scaling>
          <c:orientation val="minMax"/>
          <c:max val="2000"/>
          <c:min val="0"/>
        </c:scaling>
        <c:delete val="0"/>
        <c:axPos val="r"/>
        <c:numFmt formatCode="0_ " sourceLinked="1"/>
        <c:majorTickMark val="out"/>
        <c:minorTickMark val="none"/>
        <c:tickLblPos val="nextTo"/>
        <c:crossAx val="212367552"/>
        <c:crosses val="max"/>
        <c:crossBetween val="midCat"/>
      </c:valAx>
      <c:valAx>
        <c:axId val="212367552"/>
        <c:scaling>
          <c:orientation val="minMax"/>
        </c:scaling>
        <c:delete val="1"/>
        <c:axPos val="b"/>
        <c:numFmt formatCode="m/d;@" sourceLinked="1"/>
        <c:majorTickMark val="out"/>
        <c:minorTickMark val="none"/>
        <c:tickLblPos val="nextTo"/>
        <c:crossAx val="212366976"/>
        <c:crossesAt val="0"/>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検査数（赤</a:t>
            </a:r>
            <a:r>
              <a:rPr lang="ja-JP" altLang="en-US" sz="1200"/>
              <a:t>左目盛</a:t>
            </a:r>
            <a:r>
              <a:rPr lang="ja-JP" altLang="en-US"/>
              <a:t>）：陽性者数（青</a:t>
            </a:r>
            <a:r>
              <a:rPr lang="ja-JP" altLang="en-US" sz="1200"/>
              <a:t>右目盛</a:t>
            </a:r>
            <a:r>
              <a:rPr lang="ja-JP" altLang="en-US"/>
              <a:t>）（人</a:t>
            </a:r>
            <a:r>
              <a:rPr lang="en-US" altLang="ja-JP"/>
              <a:t>/</a:t>
            </a:r>
            <a:r>
              <a:rPr lang="ja-JP" altLang="en-US"/>
              <a:t>日　</a:t>
            </a:r>
            <a:r>
              <a:rPr lang="ja-JP" altLang="en-US" sz="1400"/>
              <a:t>３日分移動平均</a:t>
            </a:r>
            <a:r>
              <a:rPr lang="ja-JP" altLang="en-US"/>
              <a:t>）</a:t>
            </a:r>
          </a:p>
        </c:rich>
      </c:tx>
      <c:layout>
        <c:manualLayout>
          <c:xMode val="edge"/>
          <c:yMode val="edge"/>
          <c:x val="0.12181836102197932"/>
          <c:y val="2.6385224274406333E-2"/>
        </c:manualLayout>
      </c:layout>
      <c:overlay val="0"/>
    </c:title>
    <c:autoTitleDeleted val="0"/>
    <c:plotArea>
      <c:layout>
        <c:manualLayout>
          <c:layoutTarget val="inner"/>
          <c:xMode val="edge"/>
          <c:yMode val="edge"/>
          <c:x val="9.5331077356637789E-2"/>
          <c:y val="0.19130395639859002"/>
          <c:w val="0.8328427131587689"/>
          <c:h val="0.78185998517995281"/>
        </c:manualLayout>
      </c:layout>
      <c:scatterChart>
        <c:scatterStyle val="smoothMarker"/>
        <c:varyColors val="0"/>
        <c:ser>
          <c:idx val="1"/>
          <c:order val="1"/>
          <c:marker>
            <c:symbol val="none"/>
          </c:marker>
          <c:xVal>
            <c:numRef>
              <c:f>'3日移動平均'!$A$94:$A$185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'3日移動平均'!$C$94:$C$185</c:f>
              <c:numCache>
                <c:formatCode>0_ </c:formatCode>
                <c:ptCount val="92"/>
                <c:pt idx="0">
                  <c:v>2262</c:v>
                </c:pt>
                <c:pt idx="1">
                  <c:v>1279.3333333333333</c:v>
                </c:pt>
                <c:pt idx="2">
                  <c:v>2328</c:v>
                </c:pt>
                <c:pt idx="3">
                  <c:v>2709.6666666666665</c:v>
                </c:pt>
                <c:pt idx="4">
                  <c:v>2889.3333333333335</c:v>
                </c:pt>
                <c:pt idx="5">
                  <c:v>2914.3333333333335</c:v>
                </c:pt>
                <c:pt idx="6">
                  <c:v>2804.3333333333335</c:v>
                </c:pt>
                <c:pt idx="7">
                  <c:v>2210.6666666666665</c:v>
                </c:pt>
                <c:pt idx="8">
                  <c:v>2172.6666666666665</c:v>
                </c:pt>
                <c:pt idx="9">
                  <c:v>2444.6666666666665</c:v>
                </c:pt>
                <c:pt idx="10">
                  <c:v>3080.6666666666665</c:v>
                </c:pt>
                <c:pt idx="11">
                  <c:v>2987.6666666666665</c:v>
                </c:pt>
                <c:pt idx="12">
                  <c:v>3069.3333333333335</c:v>
                </c:pt>
                <c:pt idx="13">
                  <c:v>2505.3333333333335</c:v>
                </c:pt>
                <c:pt idx="14">
                  <c:v>1888.3333333333333</c:v>
                </c:pt>
                <c:pt idx="15">
                  <c:v>1636</c:v>
                </c:pt>
                <c:pt idx="16">
                  <c:v>2006.3333333333333</c:v>
                </c:pt>
                <c:pt idx="17">
                  <c:v>3000.6666666666665</c:v>
                </c:pt>
                <c:pt idx="18">
                  <c:v>3760</c:v>
                </c:pt>
                <c:pt idx="19">
                  <c:v>4485.333333333333</c:v>
                </c:pt>
                <c:pt idx="20">
                  <c:v>3990</c:v>
                </c:pt>
                <c:pt idx="21">
                  <c:v>2769.6666666666665</c:v>
                </c:pt>
                <c:pt idx="22">
                  <c:v>2954</c:v>
                </c:pt>
                <c:pt idx="23">
                  <c:v>3370</c:v>
                </c:pt>
                <c:pt idx="24">
                  <c:v>4692.333333333333</c:v>
                </c:pt>
                <c:pt idx="25">
                  <c:v>4385.333333333333</c:v>
                </c:pt>
                <c:pt idx="26">
                  <c:v>4730.666666666667</c:v>
                </c:pt>
                <c:pt idx="27">
                  <c:v>4248.666666666667</c:v>
                </c:pt>
                <c:pt idx="28">
                  <c:v>3268</c:v>
                </c:pt>
                <c:pt idx="29">
                  <c:v>3518.6666666666665</c:v>
                </c:pt>
                <c:pt idx="30">
                  <c:v>3891.3333333333335</c:v>
                </c:pt>
                <c:pt idx="31">
                  <c:v>5575</c:v>
                </c:pt>
                <c:pt idx="32">
                  <c:v>5558.333333333333</c:v>
                </c:pt>
                <c:pt idx="33">
                  <c:v>6207</c:v>
                </c:pt>
                <c:pt idx="34">
                  <c:v>5063.666666666667</c:v>
                </c:pt>
                <c:pt idx="35">
                  <c:v>4116.333333333333</c:v>
                </c:pt>
                <c:pt idx="36">
                  <c:v>4660</c:v>
                </c:pt>
                <c:pt idx="37">
                  <c:v>5981.666666666667</c:v>
                </c:pt>
                <c:pt idx="38">
                  <c:v>7684</c:v>
                </c:pt>
                <c:pt idx="39">
                  <c:v>7231.666666666667</c:v>
                </c:pt>
                <c:pt idx="40">
                  <c:v>7850.333333333333</c:v>
                </c:pt>
                <c:pt idx="41">
                  <c:v>7062.666666666667</c:v>
                </c:pt>
                <c:pt idx="42">
                  <c:v>5385</c:v>
                </c:pt>
                <c:pt idx="43">
                  <c:v>5917.333333333333</c:v>
                </c:pt>
                <c:pt idx="44">
                  <c:v>7848</c:v>
                </c:pt>
                <c:pt idx="45">
                  <c:v>11016.333333333334</c:v>
                </c:pt>
                <c:pt idx="46">
                  <c:v>13060</c:v>
                </c:pt>
                <c:pt idx="47">
                  <c:v>13673.333333333334</c:v>
                </c:pt>
                <c:pt idx="48">
                  <c:v>12281</c:v>
                </c:pt>
                <c:pt idx="49">
                  <c:v>7807.333333333333</c:v>
                </c:pt>
                <c:pt idx="50">
                  <c:v>8795.6666666666661</c:v>
                </c:pt>
                <c:pt idx="51">
                  <c:v>10445</c:v>
                </c:pt>
                <c:pt idx="52">
                  <c:v>14810</c:v>
                </c:pt>
                <c:pt idx="53">
                  <c:v>12260.333333333334</c:v>
                </c:pt>
                <c:pt idx="54">
                  <c:v>10120.666666666666</c:v>
                </c:pt>
                <c:pt idx="55">
                  <c:v>7845</c:v>
                </c:pt>
                <c:pt idx="56">
                  <c:v>6336.666666666667</c:v>
                </c:pt>
                <c:pt idx="57">
                  <c:v>12499</c:v>
                </c:pt>
                <c:pt idx="58">
                  <c:v>15351</c:v>
                </c:pt>
                <c:pt idx="59">
                  <c:v>20322.333333333332</c:v>
                </c:pt>
                <c:pt idx="60">
                  <c:v>18824</c:v>
                </c:pt>
                <c:pt idx="61">
                  <c:v>18580</c:v>
                </c:pt>
                <c:pt idx="62">
                  <c:v>15549</c:v>
                </c:pt>
                <c:pt idx="63">
                  <c:v>12519.666666666666</c:v>
                </c:pt>
                <c:pt idx="64">
                  <c:v>15333</c:v>
                </c:pt>
                <c:pt idx="65">
                  <c:v>18377.666666666668</c:v>
                </c:pt>
                <c:pt idx="66">
                  <c:v>28085.666666666668</c:v>
                </c:pt>
                <c:pt idx="67">
                  <c:v>26826</c:v>
                </c:pt>
                <c:pt idx="68">
                  <c:v>28145.333333333332</c:v>
                </c:pt>
                <c:pt idx="69">
                  <c:v>19463</c:v>
                </c:pt>
                <c:pt idx="70">
                  <c:v>16570</c:v>
                </c:pt>
                <c:pt idx="71">
                  <c:v>11150.666666666666</c:v>
                </c:pt>
                <c:pt idx="72">
                  <c:v>17571.666666666668</c:v>
                </c:pt>
                <c:pt idx="73">
                  <c:v>21720.333333333332</c:v>
                </c:pt>
                <c:pt idx="74">
                  <c:v>26594.333333333332</c:v>
                </c:pt>
                <c:pt idx="75">
                  <c:v>34028</c:v>
                </c:pt>
                <c:pt idx="76">
                  <c:v>29350.666666666668</c:v>
                </c:pt>
                <c:pt idx="77">
                  <c:v>24809.333333333332</c:v>
                </c:pt>
                <c:pt idx="78">
                  <c:v>15007.666666666666</c:v>
                </c:pt>
                <c:pt idx="79">
                  <c:v>18134.333333333332</c:v>
                </c:pt>
                <c:pt idx="80">
                  <c:v>22967.333333333332</c:v>
                </c:pt>
                <c:pt idx="81">
                  <c:v>21652</c:v>
                </c:pt>
                <c:pt idx="82">
                  <c:v>21897.333333333332</c:v>
                </c:pt>
                <c:pt idx="83">
                  <c:v>19034.333333333332</c:v>
                </c:pt>
                <c:pt idx="84">
                  <c:v>15389</c:v>
                </c:pt>
                <c:pt idx="85">
                  <c:v>15450.666666666666</c:v>
                </c:pt>
                <c:pt idx="86">
                  <c:v>17080.666666666668</c:v>
                </c:pt>
                <c:pt idx="87">
                  <c:v>19880.666666666668</c:v>
                </c:pt>
                <c:pt idx="88">
                  <c:v>19712.333333333332</c:v>
                </c:pt>
                <c:pt idx="89">
                  <c:v>19832</c:v>
                </c:pt>
                <c:pt idx="90">
                  <c:v>17686</c:v>
                </c:pt>
                <c:pt idx="91">
                  <c:v>13696.333333333334</c:v>
                </c:pt>
              </c:numCache>
            </c:numRef>
          </c:yVal>
          <c:smooth val="1"/>
        </c:ser>
        <c:dLbls>
          <c:showLegendKey val="0"/>
          <c:showVal val="0"/>
          <c:showCatName val="0"/>
          <c:showSerName val="0"/>
          <c:showPercent val="0"/>
          <c:showBubbleSize val="0"/>
        </c:dLbls>
        <c:axId val="212902464"/>
        <c:axId val="212903040"/>
      </c:scatterChart>
      <c:scatterChart>
        <c:scatterStyle val="smoothMarker"/>
        <c:varyColors val="0"/>
        <c:ser>
          <c:idx val="0"/>
          <c:order val="0"/>
          <c:marker>
            <c:symbol val="none"/>
          </c:marker>
          <c:xVal>
            <c:numRef>
              <c:f>'3日移動平均'!$A$94:$A$185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'3日移動平均'!$B$94:$B$185</c:f>
              <c:numCache>
                <c:formatCode>0_ </c:formatCode>
                <c:ptCount val="92"/>
                <c:pt idx="0">
                  <c:v>47.666666666666664</c:v>
                </c:pt>
                <c:pt idx="1">
                  <c:v>38.333333333333336</c:v>
                </c:pt>
                <c:pt idx="2">
                  <c:v>40</c:v>
                </c:pt>
                <c:pt idx="3">
                  <c:v>37.666666666666664</c:v>
                </c:pt>
                <c:pt idx="4">
                  <c:v>40.666666666666664</c:v>
                </c:pt>
                <c:pt idx="5">
                  <c:v>37.333333333333336</c:v>
                </c:pt>
                <c:pt idx="6">
                  <c:v>43.666666666666664</c:v>
                </c:pt>
                <c:pt idx="7">
                  <c:v>39.333333333333336</c:v>
                </c:pt>
                <c:pt idx="8">
                  <c:v>32.666666666666664</c:v>
                </c:pt>
                <c:pt idx="9">
                  <c:v>27.666666666666668</c:v>
                </c:pt>
                <c:pt idx="10">
                  <c:v>29</c:v>
                </c:pt>
                <c:pt idx="11">
                  <c:v>35.333333333333336</c:v>
                </c:pt>
                <c:pt idx="12">
                  <c:v>44.333333333333336</c:v>
                </c:pt>
                <c:pt idx="13">
                  <c:v>46.666666666666664</c:v>
                </c:pt>
                <c:pt idx="14">
                  <c:v>54</c:v>
                </c:pt>
                <c:pt idx="15">
                  <c:v>55</c:v>
                </c:pt>
                <c:pt idx="16">
                  <c:v>54.666666666666664</c:v>
                </c:pt>
                <c:pt idx="17">
                  <c:v>48.333333333333336</c:v>
                </c:pt>
                <c:pt idx="18">
                  <c:v>51</c:v>
                </c:pt>
                <c:pt idx="19">
                  <c:v>55</c:v>
                </c:pt>
                <c:pt idx="20">
                  <c:v>62.333333333333336</c:v>
                </c:pt>
                <c:pt idx="21">
                  <c:v>56</c:v>
                </c:pt>
                <c:pt idx="22">
                  <c:v>51.333333333333336</c:v>
                </c:pt>
                <c:pt idx="23">
                  <c:v>47.333333333333336</c:v>
                </c:pt>
                <c:pt idx="24">
                  <c:v>60.666666666666664</c:v>
                </c:pt>
                <c:pt idx="25">
                  <c:v>73.666666666666671</c:v>
                </c:pt>
                <c:pt idx="26">
                  <c:v>89</c:v>
                </c:pt>
                <c:pt idx="27">
                  <c:v>88.666666666666671</c:v>
                </c:pt>
                <c:pt idx="28">
                  <c:v>99.333333333333329</c:v>
                </c:pt>
                <c:pt idx="29">
                  <c:v>103</c:v>
                </c:pt>
                <c:pt idx="30">
                  <c:v>117.66666666666667</c:v>
                </c:pt>
                <c:pt idx="31">
                  <c:v>122.33333333333333</c:v>
                </c:pt>
                <c:pt idx="32">
                  <c:v>150.33333333333334</c:v>
                </c:pt>
                <c:pt idx="33">
                  <c:v>189.33333333333334</c:v>
                </c:pt>
                <c:pt idx="34">
                  <c:v>237</c:v>
                </c:pt>
                <c:pt idx="35">
                  <c:v>237.33333333333334</c:v>
                </c:pt>
                <c:pt idx="36">
                  <c:v>211.66666666666666</c:v>
                </c:pt>
                <c:pt idx="37">
                  <c:v>191.66666666666666</c:v>
                </c:pt>
                <c:pt idx="38">
                  <c:v>194.33333333333334</c:v>
                </c:pt>
                <c:pt idx="39">
                  <c:v>254.33333333333334</c:v>
                </c:pt>
                <c:pt idx="40">
                  <c:v>325</c:v>
                </c:pt>
                <c:pt idx="41">
                  <c:v>381.66666666666669</c:v>
                </c:pt>
                <c:pt idx="42">
                  <c:v>394.66666666666669</c:v>
                </c:pt>
                <c:pt idx="43">
                  <c:v>337.33333333333331</c:v>
                </c:pt>
                <c:pt idx="44">
                  <c:v>322</c:v>
                </c:pt>
                <c:pt idx="45">
                  <c:v>338.33333333333331</c:v>
                </c:pt>
                <c:pt idx="46">
                  <c:v>462</c:v>
                </c:pt>
                <c:pt idx="47">
                  <c:v>549</c:v>
                </c:pt>
                <c:pt idx="48">
                  <c:v>620.66666666666663</c:v>
                </c:pt>
                <c:pt idx="49">
                  <c:v>581.33333333333337</c:v>
                </c:pt>
                <c:pt idx="50">
                  <c:v>521</c:v>
                </c:pt>
                <c:pt idx="51">
                  <c:v>508.66666666666669</c:v>
                </c:pt>
                <c:pt idx="52">
                  <c:v>605.66666666666663</c:v>
                </c:pt>
                <c:pt idx="53">
                  <c:v>792</c:v>
                </c:pt>
                <c:pt idx="54">
                  <c:v>841.33333333333337</c:v>
                </c:pt>
                <c:pt idx="55">
                  <c:v>843.33333333333337</c:v>
                </c:pt>
                <c:pt idx="56">
                  <c:v>798</c:v>
                </c:pt>
                <c:pt idx="57">
                  <c:v>736.33333333333337</c:v>
                </c:pt>
                <c:pt idx="58">
                  <c:v>793</c:v>
                </c:pt>
                <c:pt idx="59">
                  <c:v>930.33333333333337</c:v>
                </c:pt>
                <c:pt idx="60">
                  <c:v>1169</c:v>
                </c:pt>
                <c:pt idx="61">
                  <c:v>1371</c:v>
                </c:pt>
                <c:pt idx="62">
                  <c:v>1468.6666666666667</c:v>
                </c:pt>
                <c:pt idx="63">
                  <c:v>1477.6666666666667</c:v>
                </c:pt>
                <c:pt idx="64">
                  <c:v>1265.3333333333333</c:v>
                </c:pt>
                <c:pt idx="65">
                  <c:v>1165</c:v>
                </c:pt>
                <c:pt idx="66">
                  <c:v>1173.6666666666667</c:v>
                </c:pt>
                <c:pt idx="67">
                  <c:v>1354.3333333333333</c:v>
                </c:pt>
                <c:pt idx="68">
                  <c:v>1474.6666666666667</c:v>
                </c:pt>
                <c:pt idx="69">
                  <c:v>1532.3333333333333</c:v>
                </c:pt>
                <c:pt idx="70">
                  <c:v>1534.6666666666667</c:v>
                </c:pt>
                <c:pt idx="71">
                  <c:v>1281.6666666666667</c:v>
                </c:pt>
                <c:pt idx="72">
                  <c:v>1005</c:v>
                </c:pt>
                <c:pt idx="73">
                  <c:v>832.66666666666663</c:v>
                </c:pt>
                <c:pt idx="74">
                  <c:v>946</c:v>
                </c:pt>
                <c:pt idx="75">
                  <c:v>1167</c:v>
                </c:pt>
                <c:pt idx="76">
                  <c:v>1255.3333333333333</c:v>
                </c:pt>
                <c:pt idx="77">
                  <c:v>1202.3333333333333</c:v>
                </c:pt>
                <c:pt idx="78">
                  <c:v>960.33333333333337</c:v>
                </c:pt>
                <c:pt idx="79">
                  <c:v>850.33333333333337</c:v>
                </c:pt>
                <c:pt idx="80">
                  <c:v>871.33333333333337</c:v>
                </c:pt>
                <c:pt idx="81">
                  <c:v>1055.3333333333333</c:v>
                </c:pt>
                <c:pt idx="82">
                  <c:v>1099.3333333333333</c:v>
                </c:pt>
                <c:pt idx="83">
                  <c:v>1067.6666666666667</c:v>
                </c:pt>
                <c:pt idx="84">
                  <c:v>920</c:v>
                </c:pt>
                <c:pt idx="85">
                  <c:v>738.33333333333337</c:v>
                </c:pt>
                <c:pt idx="86">
                  <c:v>647.33333333333337</c:v>
                </c:pt>
                <c:pt idx="87">
                  <c:v>698.66666666666663</c:v>
                </c:pt>
                <c:pt idx="88">
                  <c:v>824</c:v>
                </c:pt>
                <c:pt idx="89">
                  <c:v>876.66666666666663</c:v>
                </c:pt>
                <c:pt idx="90">
                  <c:v>860.33333333333337</c:v>
                </c:pt>
                <c:pt idx="91">
                  <c:v>770.66666666666663</c:v>
                </c:pt>
              </c:numCache>
            </c:numRef>
          </c:yVal>
          <c:smooth val="1"/>
        </c:ser>
        <c:dLbls>
          <c:showLegendKey val="0"/>
          <c:showVal val="0"/>
          <c:showCatName val="0"/>
          <c:showSerName val="0"/>
          <c:showPercent val="0"/>
          <c:showBubbleSize val="0"/>
        </c:dLbls>
        <c:axId val="212904192"/>
        <c:axId val="212903616"/>
      </c:scatterChart>
      <c:valAx>
        <c:axId val="212902464"/>
        <c:scaling>
          <c:orientation val="minMax"/>
          <c:max val="44074"/>
          <c:min val="43983"/>
        </c:scaling>
        <c:delete val="0"/>
        <c:axPos val="b"/>
        <c:numFmt formatCode="m/d;@" sourceLinked="1"/>
        <c:majorTickMark val="out"/>
        <c:minorTickMark val="none"/>
        <c:tickLblPos val="nextTo"/>
        <c:crossAx val="212903040"/>
        <c:crosses val="autoZero"/>
        <c:crossBetween val="midCat"/>
      </c:valAx>
      <c:valAx>
        <c:axId val="212903040"/>
        <c:scaling>
          <c:orientation val="minMax"/>
          <c:max val="40000"/>
          <c:min val="0"/>
        </c:scaling>
        <c:delete val="0"/>
        <c:axPos val="l"/>
        <c:majorGridlines/>
        <c:numFmt formatCode="0_ " sourceLinked="1"/>
        <c:majorTickMark val="out"/>
        <c:minorTickMark val="none"/>
        <c:tickLblPos val="nextTo"/>
        <c:crossAx val="212902464"/>
        <c:crosses val="autoZero"/>
        <c:crossBetween val="midCat"/>
      </c:valAx>
      <c:valAx>
        <c:axId val="212903616"/>
        <c:scaling>
          <c:orientation val="minMax"/>
          <c:max val="2000"/>
          <c:min val="0"/>
        </c:scaling>
        <c:delete val="0"/>
        <c:axPos val="r"/>
        <c:numFmt formatCode="0_ " sourceLinked="1"/>
        <c:majorTickMark val="out"/>
        <c:minorTickMark val="none"/>
        <c:tickLblPos val="nextTo"/>
        <c:crossAx val="212904192"/>
        <c:crosses val="max"/>
        <c:crossBetween val="midCat"/>
      </c:valAx>
      <c:valAx>
        <c:axId val="212904192"/>
        <c:scaling>
          <c:orientation val="minMax"/>
        </c:scaling>
        <c:delete val="1"/>
        <c:axPos val="b"/>
        <c:numFmt formatCode="m/d;@" sourceLinked="1"/>
        <c:majorTickMark val="out"/>
        <c:minorTickMark val="none"/>
        <c:tickLblPos val="nextTo"/>
        <c:crossAx val="212903616"/>
        <c:crossesAt val="0"/>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陽性者数（人</a:t>
            </a:r>
            <a:r>
              <a:rPr lang="en-US" altLang="ja-JP"/>
              <a:t>/</a:t>
            </a:r>
            <a:r>
              <a:rPr lang="ja-JP" altLang="en-US"/>
              <a:t>日 　</a:t>
            </a:r>
            <a:r>
              <a:rPr lang="en-US" altLang="ja-JP" sz="1400"/>
              <a:t>7</a:t>
            </a:r>
            <a:r>
              <a:rPr lang="ja-JP" altLang="en-US" sz="1400"/>
              <a:t>日分移動平均）</a:t>
            </a:r>
          </a:p>
        </c:rich>
      </c:tx>
      <c:layout>
        <c:manualLayout>
          <c:xMode val="edge"/>
          <c:yMode val="edge"/>
          <c:x val="0.12181836102197932"/>
          <c:y val="2.6385224274406333E-2"/>
        </c:manualLayout>
      </c:layout>
      <c:overlay val="0"/>
    </c:title>
    <c:autoTitleDeleted val="0"/>
    <c:plotArea>
      <c:layout/>
      <c:barChart>
        <c:barDir val="col"/>
        <c:grouping val="clustered"/>
        <c:varyColors val="0"/>
        <c:ser>
          <c:idx val="0"/>
          <c:order val="0"/>
          <c:tx>
            <c:strRef>
              <c:f>'7日移動平均'!$B$1</c:f>
              <c:strCache>
                <c:ptCount val="1"/>
                <c:pt idx="0">
                  <c:v>陽性者数（/日）</c:v>
                </c:pt>
              </c:strCache>
            </c:strRef>
          </c:tx>
          <c:invertIfNegative val="0"/>
          <c:cat>
            <c:numRef>
              <c:f>'7日移動平均'!$A$2:$A$185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cat>
          <c:val>
            <c:numRef>
              <c:f>'7日移動平均'!$B$2:$B$185</c:f>
              <c:numCache>
                <c:formatCode>0_ </c:formatCode>
                <c:ptCount val="184"/>
                <c:pt idx="6">
                  <c:v>26.857142857142858</c:v>
                </c:pt>
                <c:pt idx="7">
                  <c:v>30.714285714285715</c:v>
                </c:pt>
                <c:pt idx="8">
                  <c:v>33.285714285714285</c:v>
                </c:pt>
                <c:pt idx="9">
                  <c:v>35</c:v>
                </c:pt>
                <c:pt idx="10">
                  <c:v>40.428571428571431</c:v>
                </c:pt>
                <c:pt idx="11">
                  <c:v>43.142857142857146</c:v>
                </c:pt>
                <c:pt idx="12">
                  <c:v>46.571428571428569</c:v>
                </c:pt>
                <c:pt idx="13">
                  <c:v>43.857142857142854</c:v>
                </c:pt>
                <c:pt idx="14">
                  <c:v>46.142857142857146</c:v>
                </c:pt>
                <c:pt idx="15">
                  <c:v>46.142857142857146</c:v>
                </c:pt>
                <c:pt idx="16">
                  <c:v>44.571428571428569</c:v>
                </c:pt>
                <c:pt idx="17">
                  <c:v>43.142857142857146</c:v>
                </c:pt>
                <c:pt idx="18">
                  <c:v>41.285714285714285</c:v>
                </c:pt>
                <c:pt idx="19">
                  <c:v>38.571428571428569</c:v>
                </c:pt>
                <c:pt idx="20">
                  <c:v>40.428571428571431</c:v>
                </c:pt>
                <c:pt idx="21">
                  <c:v>36.285714285714285</c:v>
                </c:pt>
                <c:pt idx="22">
                  <c:v>37.571428571428569</c:v>
                </c:pt>
                <c:pt idx="23">
                  <c:v>40.857142857142854</c:v>
                </c:pt>
                <c:pt idx="24">
                  <c:v>43.857142857142854</c:v>
                </c:pt>
                <c:pt idx="25">
                  <c:v>51.571428571428569</c:v>
                </c:pt>
                <c:pt idx="26">
                  <c:v>60.142857142857146</c:v>
                </c:pt>
                <c:pt idx="27">
                  <c:v>67.428571428571431</c:v>
                </c:pt>
                <c:pt idx="28">
                  <c:v>90.285714285714292</c:v>
                </c:pt>
                <c:pt idx="29">
                  <c:v>109</c:v>
                </c:pt>
                <c:pt idx="30">
                  <c:v>113.14285714285714</c:v>
                </c:pt>
                <c:pt idx="31">
                  <c:v>135.28571428571428</c:v>
                </c:pt>
                <c:pt idx="32">
                  <c:v>150.85714285714286</c:v>
                </c:pt>
                <c:pt idx="33">
                  <c:v>170.71428571428572</c:v>
                </c:pt>
                <c:pt idx="34">
                  <c:v>200.71428571428572</c:v>
                </c:pt>
                <c:pt idx="35">
                  <c:v>221</c:v>
                </c:pt>
                <c:pt idx="36">
                  <c:v>250.28571428571428</c:v>
                </c:pt>
                <c:pt idx="37">
                  <c:v>276.14285714285717</c:v>
                </c:pt>
                <c:pt idx="38">
                  <c:v>294.85714285714283</c:v>
                </c:pt>
                <c:pt idx="39">
                  <c:v>337.28571428571428</c:v>
                </c:pt>
                <c:pt idx="40">
                  <c:v>386.42857142857144</c:v>
                </c:pt>
                <c:pt idx="41">
                  <c:v>435.28571428571428</c:v>
                </c:pt>
                <c:pt idx="42">
                  <c:v>489.28571428571428</c:v>
                </c:pt>
                <c:pt idx="43">
                  <c:v>511</c:v>
                </c:pt>
                <c:pt idx="44">
                  <c:v>520</c:v>
                </c:pt>
                <c:pt idx="45">
                  <c:v>535.14285714285711</c:v>
                </c:pt>
                <c:pt idx="46">
                  <c:v>533</c:v>
                </c:pt>
                <c:pt idx="47">
                  <c:v>522.14285714285711</c:v>
                </c:pt>
                <c:pt idx="48">
                  <c:v>507.85714285714283</c:v>
                </c:pt>
                <c:pt idx="49">
                  <c:v>485.28571428571428</c:v>
                </c:pt>
                <c:pt idx="50">
                  <c:v>461</c:v>
                </c:pt>
                <c:pt idx="51">
                  <c:v>468.14285714285717</c:v>
                </c:pt>
                <c:pt idx="52">
                  <c:v>455.71428571428572</c:v>
                </c:pt>
                <c:pt idx="53">
                  <c:v>446.57142857142856</c:v>
                </c:pt>
                <c:pt idx="54">
                  <c:v>436.71428571428572</c:v>
                </c:pt>
                <c:pt idx="55">
                  <c:v>417.71428571428572</c:v>
                </c:pt>
                <c:pt idx="56">
                  <c:v>387.71428571428572</c:v>
                </c:pt>
                <c:pt idx="57">
                  <c:v>364.71428571428572</c:v>
                </c:pt>
                <c:pt idx="58">
                  <c:v>339.28571428571428</c:v>
                </c:pt>
                <c:pt idx="59">
                  <c:v>325.28571428571428</c:v>
                </c:pt>
                <c:pt idx="60">
                  <c:v>295.85714285714283</c:v>
                </c:pt>
                <c:pt idx="61">
                  <c:v>260.57142857142856</c:v>
                </c:pt>
                <c:pt idx="62">
                  <c:v>238.42857142857142</c:v>
                </c:pt>
                <c:pt idx="63">
                  <c:v>230.28571428571428</c:v>
                </c:pt>
                <c:pt idx="64">
                  <c:v>230.42857142857142</c:v>
                </c:pt>
                <c:pt idx="65">
                  <c:v>229</c:v>
                </c:pt>
                <c:pt idx="66">
                  <c:v>207.57142857142858</c:v>
                </c:pt>
                <c:pt idx="67">
                  <c:v>192.42857142857142</c:v>
                </c:pt>
                <c:pt idx="68">
                  <c:v>179</c:v>
                </c:pt>
                <c:pt idx="69">
                  <c:v>152.14285714285714</c:v>
                </c:pt>
                <c:pt idx="70">
                  <c:v>125.71428571428571</c:v>
                </c:pt>
                <c:pt idx="71">
                  <c:v>106.85714285714286</c:v>
                </c:pt>
                <c:pt idx="72">
                  <c:v>89.285714285714292</c:v>
                </c:pt>
                <c:pt idx="73">
                  <c:v>83</c:v>
                </c:pt>
                <c:pt idx="74">
                  <c:v>75.571428571428569</c:v>
                </c:pt>
                <c:pt idx="75">
                  <c:v>76.428571428571431</c:v>
                </c:pt>
                <c:pt idx="76">
                  <c:v>72.428571428571431</c:v>
                </c:pt>
                <c:pt idx="77">
                  <c:v>65.714285714285708</c:v>
                </c:pt>
                <c:pt idx="78">
                  <c:v>60</c:v>
                </c:pt>
                <c:pt idx="79">
                  <c:v>57.142857142857146</c:v>
                </c:pt>
                <c:pt idx="80">
                  <c:v>50.428571428571431</c:v>
                </c:pt>
                <c:pt idx="81">
                  <c:v>47.714285714285715</c:v>
                </c:pt>
                <c:pt idx="82">
                  <c:v>39.714285714285715</c:v>
                </c:pt>
                <c:pt idx="83">
                  <c:v>36.571428571428569</c:v>
                </c:pt>
                <c:pt idx="84">
                  <c:v>32.428571428571431</c:v>
                </c:pt>
                <c:pt idx="85">
                  <c:v>34.142857142857146</c:v>
                </c:pt>
                <c:pt idx="86">
                  <c:v>32.714285714285715</c:v>
                </c:pt>
                <c:pt idx="87">
                  <c:v>32.285714285714285</c:v>
                </c:pt>
                <c:pt idx="88">
                  <c:v>32.428571428571431</c:v>
                </c:pt>
                <c:pt idx="89">
                  <c:v>35</c:v>
                </c:pt>
                <c:pt idx="90">
                  <c:v>39.857142857142854</c:v>
                </c:pt>
                <c:pt idx="91">
                  <c:v>42.428571428571431</c:v>
                </c:pt>
                <c:pt idx="92">
                  <c:v>41.428571428571431</c:v>
                </c:pt>
                <c:pt idx="93">
                  <c:v>43.714285714285715</c:v>
                </c:pt>
                <c:pt idx="94">
                  <c:v>47</c:v>
                </c:pt>
                <c:pt idx="95">
                  <c:v>45.285714285714285</c:v>
                </c:pt>
                <c:pt idx="96">
                  <c:v>43</c:v>
                </c:pt>
                <c:pt idx="97">
                  <c:v>39.714285714285715</c:v>
                </c:pt>
                <c:pt idx="98">
                  <c:v>39.571428571428569</c:v>
                </c:pt>
                <c:pt idx="99">
                  <c:v>39.428571428571431</c:v>
                </c:pt>
                <c:pt idx="100">
                  <c:v>37.285714285714285</c:v>
                </c:pt>
                <c:pt idx="101">
                  <c:v>34.285714285714285</c:v>
                </c:pt>
                <c:pt idx="102">
                  <c:v>35.714285714285715</c:v>
                </c:pt>
                <c:pt idx="103">
                  <c:v>35</c:v>
                </c:pt>
                <c:pt idx="104">
                  <c:v>37.285714285714285</c:v>
                </c:pt>
                <c:pt idx="105">
                  <c:v>37</c:v>
                </c:pt>
                <c:pt idx="106">
                  <c:v>41.285714285714285</c:v>
                </c:pt>
                <c:pt idx="107">
                  <c:v>46.857142857142854</c:v>
                </c:pt>
                <c:pt idx="108">
                  <c:v>48.571428571428569</c:v>
                </c:pt>
                <c:pt idx="109">
                  <c:v>49.571428571428569</c:v>
                </c:pt>
                <c:pt idx="110">
                  <c:v>53.571428571428569</c:v>
                </c:pt>
                <c:pt idx="111">
                  <c:v>53.142857142857146</c:v>
                </c:pt>
                <c:pt idx="112">
                  <c:v>56.285714285714285</c:v>
                </c:pt>
                <c:pt idx="113">
                  <c:v>54.428571428571431</c:v>
                </c:pt>
                <c:pt idx="114">
                  <c:v>51.571428571428569</c:v>
                </c:pt>
                <c:pt idx="115">
                  <c:v>53.142857142857146</c:v>
                </c:pt>
                <c:pt idx="116">
                  <c:v>59.714285714285715</c:v>
                </c:pt>
                <c:pt idx="117">
                  <c:v>61.285714285714285</c:v>
                </c:pt>
                <c:pt idx="118">
                  <c:v>67.714285714285708</c:v>
                </c:pt>
                <c:pt idx="119">
                  <c:v>71</c:v>
                </c:pt>
                <c:pt idx="120">
                  <c:v>79.857142857142861</c:v>
                </c:pt>
                <c:pt idx="121">
                  <c:v>89.857142857142861</c:v>
                </c:pt>
                <c:pt idx="122">
                  <c:v>101.14285714285714</c:v>
                </c:pt>
                <c:pt idx="123">
                  <c:v>106.28571428571429</c:v>
                </c:pt>
                <c:pt idx="124">
                  <c:v>122.71428571428571</c:v>
                </c:pt>
                <c:pt idx="125">
                  <c:v>144.14285714285714</c:v>
                </c:pt>
                <c:pt idx="126">
                  <c:v>169.85714285714286</c:v>
                </c:pt>
                <c:pt idx="127">
                  <c:v>181.85714285714286</c:v>
                </c:pt>
                <c:pt idx="128">
                  <c:v>190.71428571428572</c:v>
                </c:pt>
                <c:pt idx="129">
                  <c:v>201.57142857142858</c:v>
                </c:pt>
                <c:pt idx="130">
                  <c:v>212.71428571428572</c:v>
                </c:pt>
                <c:pt idx="131">
                  <c:v>235.28571428571428</c:v>
                </c:pt>
                <c:pt idx="132">
                  <c:v>259.71428571428572</c:v>
                </c:pt>
                <c:pt idx="133">
                  <c:v>274.71428571428572</c:v>
                </c:pt>
                <c:pt idx="134">
                  <c:v>302.71428571428572</c:v>
                </c:pt>
                <c:pt idx="135">
                  <c:v>313.57142857142856</c:v>
                </c:pt>
                <c:pt idx="136">
                  <c:v>330.57142857142856</c:v>
                </c:pt>
                <c:pt idx="137">
                  <c:v>364.42857142857144</c:v>
                </c:pt>
                <c:pt idx="138">
                  <c:v>402.57142857142856</c:v>
                </c:pt>
                <c:pt idx="139">
                  <c:v>426.57142857142856</c:v>
                </c:pt>
                <c:pt idx="140">
                  <c:v>466.85714285714283</c:v>
                </c:pt>
                <c:pt idx="141">
                  <c:v>482.57142857142856</c:v>
                </c:pt>
                <c:pt idx="142">
                  <c:v>505.28571428571428</c:v>
                </c:pt>
                <c:pt idx="143">
                  <c:v>546.85714285714289</c:v>
                </c:pt>
                <c:pt idx="144">
                  <c:v>597.14285714285711</c:v>
                </c:pt>
                <c:pt idx="145">
                  <c:v>646.71428571428567</c:v>
                </c:pt>
                <c:pt idx="146">
                  <c:v>672.14285714285711</c:v>
                </c:pt>
                <c:pt idx="147">
                  <c:v>692.57142857142856</c:v>
                </c:pt>
                <c:pt idx="148">
                  <c:v>739.57142857142856</c:v>
                </c:pt>
                <c:pt idx="149">
                  <c:v>764.42857142857144</c:v>
                </c:pt>
                <c:pt idx="150">
                  <c:v>814.42857142857144</c:v>
                </c:pt>
                <c:pt idx="151">
                  <c:v>878.71428571428567</c:v>
                </c:pt>
                <c:pt idx="152">
                  <c:v>926</c:v>
                </c:pt>
                <c:pt idx="153">
                  <c:v>1041.4285714285713</c:v>
                </c:pt>
                <c:pt idx="154">
                  <c:v>1146.7142857142858</c:v>
                </c:pt>
                <c:pt idx="155">
                  <c:v>1217.2857142857142</c:v>
                </c:pt>
                <c:pt idx="156">
                  <c:v>1268.1428571428571</c:v>
                </c:pt>
                <c:pt idx="157">
                  <c:v>1306.1428571428571</c:v>
                </c:pt>
                <c:pt idx="158">
                  <c:v>1321.5714285714287</c:v>
                </c:pt>
                <c:pt idx="159">
                  <c:v>1347.5714285714287</c:v>
                </c:pt>
                <c:pt idx="160">
                  <c:v>1350.5714285714287</c:v>
                </c:pt>
                <c:pt idx="161">
                  <c:v>1348.8571428571429</c:v>
                </c:pt>
                <c:pt idx="162">
                  <c:v>1372</c:v>
                </c:pt>
                <c:pt idx="163">
                  <c:v>1357.5714285714287</c:v>
                </c:pt>
                <c:pt idx="164">
                  <c:v>1280.2857142857142</c:v>
                </c:pt>
                <c:pt idx="165">
                  <c:v>1225.8571428571429</c:v>
                </c:pt>
                <c:pt idx="166">
                  <c:v>1182.5714285714287</c:v>
                </c:pt>
                <c:pt idx="167">
                  <c:v>1148.4285714285713</c:v>
                </c:pt>
                <c:pt idx="168">
                  <c:v>1107.1428571428571</c:v>
                </c:pt>
                <c:pt idx="169">
                  <c:v>1040.1428571428571</c:v>
                </c:pt>
                <c:pt idx="170">
                  <c:v>1010.7142857142857</c:v>
                </c:pt>
                <c:pt idx="171">
                  <c:v>1040.8571428571429</c:v>
                </c:pt>
                <c:pt idx="172">
                  <c:v>1056.7142857142858</c:v>
                </c:pt>
                <c:pt idx="173">
                  <c:v>1057.5714285714287</c:v>
                </c:pt>
                <c:pt idx="174">
                  <c:v>1011.8571428571429</c:v>
                </c:pt>
                <c:pt idx="175">
                  <c:v>976.28571428571433</c:v>
                </c:pt>
                <c:pt idx="176">
                  <c:v>936.57142857142856</c:v>
                </c:pt>
                <c:pt idx="177">
                  <c:v>916.71428571428567</c:v>
                </c:pt>
                <c:pt idx="178">
                  <c:v>889.28571428571433</c:v>
                </c:pt>
                <c:pt idx="179">
                  <c:v>862.57142857142856</c:v>
                </c:pt>
                <c:pt idx="180">
                  <c:v>817.57142857142856</c:v>
                </c:pt>
                <c:pt idx="181">
                  <c:v>793.85714285714289</c:v>
                </c:pt>
                <c:pt idx="182">
                  <c:v>773.71428571428567</c:v>
                </c:pt>
                <c:pt idx="183">
                  <c:v>753.57142857142856</c:v>
                </c:pt>
              </c:numCache>
            </c:numRef>
          </c:val>
        </c:ser>
        <c:dLbls>
          <c:showLegendKey val="0"/>
          <c:showVal val="0"/>
          <c:showCatName val="0"/>
          <c:showSerName val="0"/>
          <c:showPercent val="0"/>
          <c:showBubbleSize val="0"/>
        </c:dLbls>
        <c:gapWidth val="150"/>
        <c:axId val="208715776"/>
        <c:axId val="212905920"/>
      </c:barChart>
      <c:dateAx>
        <c:axId val="208715776"/>
        <c:scaling>
          <c:orientation val="minMax"/>
        </c:scaling>
        <c:delete val="0"/>
        <c:axPos val="b"/>
        <c:numFmt formatCode="m/d;@" sourceLinked="1"/>
        <c:majorTickMark val="out"/>
        <c:minorTickMark val="none"/>
        <c:tickLblPos val="nextTo"/>
        <c:crossAx val="212905920"/>
        <c:crosses val="autoZero"/>
        <c:auto val="1"/>
        <c:lblOffset val="100"/>
        <c:baseTimeUnit val="days"/>
      </c:dateAx>
      <c:valAx>
        <c:axId val="212905920"/>
        <c:scaling>
          <c:orientation val="minMax"/>
        </c:scaling>
        <c:delete val="0"/>
        <c:axPos val="l"/>
        <c:majorGridlines/>
        <c:numFmt formatCode="0_ " sourceLinked="1"/>
        <c:majorTickMark val="out"/>
        <c:minorTickMark val="none"/>
        <c:tickLblPos val="nextTo"/>
        <c:crossAx val="208715776"/>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検査数（赤</a:t>
            </a:r>
            <a:r>
              <a:rPr lang="ja-JP" altLang="en-US" sz="1200"/>
              <a:t>左目盛</a:t>
            </a:r>
            <a:r>
              <a:rPr lang="ja-JP" altLang="en-US"/>
              <a:t>）：陽性者数（青</a:t>
            </a:r>
            <a:r>
              <a:rPr lang="ja-JP" altLang="en-US" sz="1200"/>
              <a:t>右目盛</a:t>
            </a:r>
            <a:r>
              <a:rPr lang="ja-JP" altLang="en-US"/>
              <a:t>）（人</a:t>
            </a:r>
            <a:r>
              <a:rPr lang="en-US" altLang="ja-JP"/>
              <a:t>/</a:t>
            </a:r>
            <a:r>
              <a:rPr lang="ja-JP" altLang="en-US"/>
              <a:t>日　</a:t>
            </a:r>
            <a:r>
              <a:rPr lang="en-US" altLang="ja-JP" sz="1400" b="1" i="0" u="none" strike="noStrike" baseline="0">
                <a:effectLst/>
              </a:rPr>
              <a:t>7</a:t>
            </a:r>
            <a:r>
              <a:rPr lang="ja-JP" altLang="ja-JP" sz="1400" b="1" i="0" u="none" strike="noStrike" baseline="0">
                <a:effectLst/>
              </a:rPr>
              <a:t>日分移動平均</a:t>
            </a:r>
            <a:r>
              <a:rPr lang="ja-JP" altLang="en-US"/>
              <a:t>）</a:t>
            </a:r>
          </a:p>
        </c:rich>
      </c:tx>
      <c:layout>
        <c:manualLayout>
          <c:xMode val="edge"/>
          <c:yMode val="edge"/>
          <c:x val="0.12181836102197932"/>
          <c:y val="2.6385224274406333E-2"/>
        </c:manualLayout>
      </c:layout>
      <c:overlay val="0"/>
    </c:title>
    <c:autoTitleDeleted val="0"/>
    <c:plotArea>
      <c:layout>
        <c:manualLayout>
          <c:layoutTarget val="inner"/>
          <c:xMode val="edge"/>
          <c:yMode val="edge"/>
          <c:x val="8.8429707156170698E-2"/>
          <c:y val="0.13818929033392355"/>
          <c:w val="0.8328427131587689"/>
          <c:h val="0.78185998517995281"/>
        </c:manualLayout>
      </c:layout>
      <c:scatterChart>
        <c:scatterStyle val="smoothMarker"/>
        <c:varyColors val="0"/>
        <c:ser>
          <c:idx val="1"/>
          <c:order val="1"/>
          <c:tx>
            <c:strRef>
              <c:f>'7日移動平均'!$C$1</c:f>
              <c:strCache>
                <c:ptCount val="1"/>
                <c:pt idx="0">
                  <c:v>検査数（/日）</c:v>
                </c:pt>
              </c:strCache>
            </c:strRef>
          </c:tx>
          <c:marker>
            <c:symbol val="none"/>
          </c:marker>
          <c:xVal>
            <c:numRef>
              <c:f>'7日移動平均'!$A$2:$A$185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'7日移動平均'!$C$2:$C$185</c:f>
              <c:numCache>
                <c:formatCode>0_ </c:formatCode>
                <c:ptCount val="184"/>
                <c:pt idx="6">
                  <c:v>806</c:v>
                </c:pt>
                <c:pt idx="7">
                  <c:v>808.42857142857144</c:v>
                </c:pt>
                <c:pt idx="8">
                  <c:v>810.42857142857144</c:v>
                </c:pt>
                <c:pt idx="9">
                  <c:v>988</c:v>
                </c:pt>
                <c:pt idx="10">
                  <c:v>500.71428571428572</c:v>
                </c:pt>
                <c:pt idx="11">
                  <c:v>489.71428571428572</c:v>
                </c:pt>
                <c:pt idx="12">
                  <c:v>654.85714285714289</c:v>
                </c:pt>
                <c:pt idx="13">
                  <c:v>698.57142857142856</c:v>
                </c:pt>
                <c:pt idx="14">
                  <c:v>692.85714285714289</c:v>
                </c:pt>
                <c:pt idx="15">
                  <c:v>683.28571428571433</c:v>
                </c:pt>
                <c:pt idx="16">
                  <c:v>793.14285714285711</c:v>
                </c:pt>
                <c:pt idx="17">
                  <c:v>761.57142857142856</c:v>
                </c:pt>
                <c:pt idx="18">
                  <c:v>671</c:v>
                </c:pt>
                <c:pt idx="19">
                  <c:v>969.28571428571433</c:v>
                </c:pt>
                <c:pt idx="20">
                  <c:v>863.57142857142856</c:v>
                </c:pt>
                <c:pt idx="21">
                  <c:v>861.42857142857144</c:v>
                </c:pt>
                <c:pt idx="22">
                  <c:v>869</c:v>
                </c:pt>
                <c:pt idx="23">
                  <c:v>1123.1428571428571</c:v>
                </c:pt>
                <c:pt idx="24">
                  <c:v>963</c:v>
                </c:pt>
                <c:pt idx="25">
                  <c:v>1255.1428571428571</c:v>
                </c:pt>
                <c:pt idx="26">
                  <c:v>949.71428571428567</c:v>
                </c:pt>
                <c:pt idx="27">
                  <c:v>1138.7142857142858</c:v>
                </c:pt>
                <c:pt idx="28">
                  <c:v>1167.8571428571429</c:v>
                </c:pt>
                <c:pt idx="29">
                  <c:v>1183.5714285714287</c:v>
                </c:pt>
                <c:pt idx="30">
                  <c:v>1129.1428571428571</c:v>
                </c:pt>
                <c:pt idx="31">
                  <c:v>1533.7142857142858</c:v>
                </c:pt>
                <c:pt idx="32">
                  <c:v>1306.2857142857142</c:v>
                </c:pt>
                <c:pt idx="33">
                  <c:v>1415.5714285714287</c:v>
                </c:pt>
                <c:pt idx="34">
                  <c:v>1681.7142857142858</c:v>
                </c:pt>
                <c:pt idx="35">
                  <c:v>1678.1428571428571</c:v>
                </c:pt>
                <c:pt idx="36">
                  <c:v>1679.8571428571429</c:v>
                </c:pt>
                <c:pt idx="37">
                  <c:v>2307.7142857142858</c:v>
                </c:pt>
                <c:pt idx="38">
                  <c:v>2683.4285714285716</c:v>
                </c:pt>
                <c:pt idx="39">
                  <c:v>2881</c:v>
                </c:pt>
                <c:pt idx="40">
                  <c:v>2919.7142857142858</c:v>
                </c:pt>
                <c:pt idx="41">
                  <c:v>3142.7142857142858</c:v>
                </c:pt>
                <c:pt idx="42">
                  <c:v>3267</c:v>
                </c:pt>
                <c:pt idx="43">
                  <c:v>3235.8571428571427</c:v>
                </c:pt>
                <c:pt idx="44">
                  <c:v>3492</c:v>
                </c:pt>
                <c:pt idx="45">
                  <c:v>3360.5714285714284</c:v>
                </c:pt>
                <c:pt idx="46">
                  <c:v>3934.4285714285716</c:v>
                </c:pt>
                <c:pt idx="47">
                  <c:v>4239.2857142857147</c:v>
                </c:pt>
                <c:pt idx="48">
                  <c:v>4151.2857142857147</c:v>
                </c:pt>
                <c:pt idx="49">
                  <c:v>4080.4285714285716</c:v>
                </c:pt>
                <c:pt idx="50">
                  <c:v>4527.7142857142853</c:v>
                </c:pt>
                <c:pt idx="51">
                  <c:v>4145.2857142857147</c:v>
                </c:pt>
                <c:pt idx="52">
                  <c:v>4429.2857142857147</c:v>
                </c:pt>
                <c:pt idx="53">
                  <c:v>4326.1428571428569</c:v>
                </c:pt>
                <c:pt idx="54">
                  <c:v>4366.7142857142853</c:v>
                </c:pt>
                <c:pt idx="55">
                  <c:v>4521.4285714285716</c:v>
                </c:pt>
                <c:pt idx="56">
                  <c:v>4562.5714285714284</c:v>
                </c:pt>
                <c:pt idx="57">
                  <c:v>4232.8571428571431</c:v>
                </c:pt>
                <c:pt idx="58">
                  <c:v>4537.1428571428569</c:v>
                </c:pt>
                <c:pt idx="59">
                  <c:v>4180.7142857142853</c:v>
                </c:pt>
                <c:pt idx="60">
                  <c:v>3604.2857142857142</c:v>
                </c:pt>
                <c:pt idx="61">
                  <c:v>3035.2857142857142</c:v>
                </c:pt>
                <c:pt idx="62">
                  <c:v>2639.4285714285716</c:v>
                </c:pt>
                <c:pt idx="63">
                  <c:v>2955.5714285714284</c:v>
                </c:pt>
                <c:pt idx="64">
                  <c:v>3183.8571428571427</c:v>
                </c:pt>
                <c:pt idx="65">
                  <c:v>2323.7142857142858</c:v>
                </c:pt>
                <c:pt idx="66">
                  <c:v>2338.5714285714284</c:v>
                </c:pt>
                <c:pt idx="67">
                  <c:v>2545.4285714285716</c:v>
                </c:pt>
                <c:pt idx="68">
                  <c:v>2551.7142857142858</c:v>
                </c:pt>
                <c:pt idx="69">
                  <c:v>2629.5714285714284</c:v>
                </c:pt>
                <c:pt idx="70">
                  <c:v>2595.4285714285716</c:v>
                </c:pt>
                <c:pt idx="71">
                  <c:v>2710.7142857142858</c:v>
                </c:pt>
                <c:pt idx="72">
                  <c:v>2671.7142857142858</c:v>
                </c:pt>
                <c:pt idx="73">
                  <c:v>2661.8571428571427</c:v>
                </c:pt>
                <c:pt idx="74">
                  <c:v>2582.5714285714284</c:v>
                </c:pt>
                <c:pt idx="75">
                  <c:v>2533.5714285714284</c:v>
                </c:pt>
                <c:pt idx="76">
                  <c:v>2431.8571428571427</c:v>
                </c:pt>
                <c:pt idx="77">
                  <c:v>2394.7142857142858</c:v>
                </c:pt>
                <c:pt idx="78">
                  <c:v>2499.2857142857142</c:v>
                </c:pt>
                <c:pt idx="79">
                  <c:v>2762.8571428571427</c:v>
                </c:pt>
                <c:pt idx="80">
                  <c:v>3001.5714285714284</c:v>
                </c:pt>
                <c:pt idx="81">
                  <c:v>3135.5714285714284</c:v>
                </c:pt>
                <c:pt idx="82">
                  <c:v>3140.5714285714284</c:v>
                </c:pt>
                <c:pt idx="83">
                  <c:v>3566.4285714285716</c:v>
                </c:pt>
                <c:pt idx="84">
                  <c:v>3720</c:v>
                </c:pt>
                <c:pt idx="85">
                  <c:v>3865.5714285714284</c:v>
                </c:pt>
                <c:pt idx="86">
                  <c:v>3834.4285714285716</c:v>
                </c:pt>
                <c:pt idx="87">
                  <c:v>3825.1428571428573</c:v>
                </c:pt>
                <c:pt idx="88">
                  <c:v>3976.4285714285716</c:v>
                </c:pt>
                <c:pt idx="89">
                  <c:v>4048</c:v>
                </c:pt>
                <c:pt idx="90">
                  <c:v>4067.1428571428573</c:v>
                </c:pt>
                <c:pt idx="91">
                  <c:v>3535.4285714285716</c:v>
                </c:pt>
                <c:pt idx="92">
                  <c:v>3006.4285714285716</c:v>
                </c:pt>
                <c:pt idx="93">
                  <c:v>2736</c:v>
                </c:pt>
                <c:pt idx="94">
                  <c:v>2505.7142857142858</c:v>
                </c:pt>
                <c:pt idx="95">
                  <c:v>2346.8571428571427</c:v>
                </c:pt>
                <c:pt idx="96">
                  <c:v>2573.7142857142858</c:v>
                </c:pt>
                <c:pt idx="97">
                  <c:v>2246.7142857142858</c:v>
                </c:pt>
                <c:pt idx="98">
                  <c:v>2545.4285714285716</c:v>
                </c:pt>
                <c:pt idx="99">
                  <c:v>2551.7142857142858</c:v>
                </c:pt>
                <c:pt idx="100">
                  <c:v>2629.5714285714284</c:v>
                </c:pt>
                <c:pt idx="101">
                  <c:v>2595.4285714285716</c:v>
                </c:pt>
                <c:pt idx="102">
                  <c:v>2710.7142857142858</c:v>
                </c:pt>
                <c:pt idx="103">
                  <c:v>2671.7142857142858</c:v>
                </c:pt>
                <c:pt idx="104">
                  <c:v>2661.8571428571427</c:v>
                </c:pt>
                <c:pt idx="105">
                  <c:v>2582.5714285714284</c:v>
                </c:pt>
                <c:pt idx="106">
                  <c:v>2533.5714285714284</c:v>
                </c:pt>
                <c:pt idx="107">
                  <c:v>2431.8571428571427</c:v>
                </c:pt>
                <c:pt idx="108">
                  <c:v>2394.7142857142858</c:v>
                </c:pt>
                <c:pt idx="109">
                  <c:v>2499.2857142857142</c:v>
                </c:pt>
                <c:pt idx="110">
                  <c:v>2762.8571428571427</c:v>
                </c:pt>
                <c:pt idx="111">
                  <c:v>3001.5714285714284</c:v>
                </c:pt>
                <c:pt idx="112">
                  <c:v>3135.5714285714284</c:v>
                </c:pt>
                <c:pt idx="113">
                  <c:v>3140.5714285714284</c:v>
                </c:pt>
                <c:pt idx="114">
                  <c:v>3566.4285714285716</c:v>
                </c:pt>
                <c:pt idx="115">
                  <c:v>3720</c:v>
                </c:pt>
                <c:pt idx="116">
                  <c:v>3865.5714285714284</c:v>
                </c:pt>
                <c:pt idx="117">
                  <c:v>3834.4285714285716</c:v>
                </c:pt>
                <c:pt idx="118">
                  <c:v>3825.1428571428573</c:v>
                </c:pt>
                <c:pt idx="119">
                  <c:v>3976.4285714285716</c:v>
                </c:pt>
                <c:pt idx="120">
                  <c:v>4048</c:v>
                </c:pt>
                <c:pt idx="121">
                  <c:v>4067.1428571428573</c:v>
                </c:pt>
                <c:pt idx="122">
                  <c:v>4199.8571428571431</c:v>
                </c:pt>
                <c:pt idx="123">
                  <c:v>4426.2857142857147</c:v>
                </c:pt>
                <c:pt idx="124">
                  <c:v>4569.8571428571431</c:v>
                </c:pt>
                <c:pt idx="125">
                  <c:v>4832.5714285714284</c:v>
                </c:pt>
                <c:pt idx="126">
                  <c:v>4775.5714285714284</c:v>
                </c:pt>
                <c:pt idx="127">
                  <c:v>4933.4285714285716</c:v>
                </c:pt>
                <c:pt idx="128">
                  <c:v>5321.7142857142853</c:v>
                </c:pt>
                <c:pt idx="129">
                  <c:v>5671.4285714285716</c:v>
                </c:pt>
                <c:pt idx="130">
                  <c:v>5837.2857142857147</c:v>
                </c:pt>
                <c:pt idx="131">
                  <c:v>6038.8571428571431</c:v>
                </c:pt>
                <c:pt idx="132">
                  <c:v>6375.7142857142853</c:v>
                </c:pt>
                <c:pt idx="133">
                  <c:v>6694</c:v>
                </c:pt>
                <c:pt idx="134">
                  <c:v>6582.5714285714284</c:v>
                </c:pt>
                <c:pt idx="135">
                  <c:v>6914.5714285714284</c:v>
                </c:pt>
                <c:pt idx="136">
                  <c:v>7493.8571428571431</c:v>
                </c:pt>
                <c:pt idx="137">
                  <c:v>8010.7142857142853</c:v>
                </c:pt>
                <c:pt idx="138">
                  <c:v>9412.4285714285706</c:v>
                </c:pt>
                <c:pt idx="139">
                  <c:v>9989.4285714285706</c:v>
                </c:pt>
                <c:pt idx="140">
                  <c:v>10247.142857142857</c:v>
                </c:pt>
                <c:pt idx="141">
                  <c:v>10450.571428571429</c:v>
                </c:pt>
                <c:pt idx="142">
                  <c:v>11223</c:v>
                </c:pt>
                <c:pt idx="143">
                  <c:v>11360.142857142857</c:v>
                </c:pt>
                <c:pt idx="144">
                  <c:v>12076.428571428571</c:v>
                </c:pt>
                <c:pt idx="145">
                  <c:v>10880.285714285714</c:v>
                </c:pt>
                <c:pt idx="146">
                  <c:v>9837.5714285714294</c:v>
                </c:pt>
                <c:pt idx="147">
                  <c:v>10175.285714285714</c:v>
                </c:pt>
                <c:pt idx="148">
                  <c:v>10250</c:v>
                </c:pt>
                <c:pt idx="149">
                  <c:v>11424.714285714286</c:v>
                </c:pt>
                <c:pt idx="150">
                  <c:v>12277.857142857143</c:v>
                </c:pt>
                <c:pt idx="151">
                  <c:v>12612.428571428571</c:v>
                </c:pt>
                <c:pt idx="152">
                  <c:v>14237.714285714286</c:v>
                </c:pt>
                <c:pt idx="153">
                  <c:v>15903.285714285714</c:v>
                </c:pt>
                <c:pt idx="154">
                  <c:v>15914.142857142857</c:v>
                </c:pt>
                <c:pt idx="155">
                  <c:v>16887.571428571428</c:v>
                </c:pt>
                <c:pt idx="156">
                  <c:v>17117.857142857141</c:v>
                </c:pt>
                <c:pt idx="157">
                  <c:v>17211.285714285714</c:v>
                </c:pt>
                <c:pt idx="158">
                  <c:v>20214.714285714286</c:v>
                </c:pt>
                <c:pt idx="159">
                  <c:v>20547.285714285714</c:v>
                </c:pt>
                <c:pt idx="160">
                  <c:v>21310.714285714286</c:v>
                </c:pt>
                <c:pt idx="161">
                  <c:v>21892.142857142859</c:v>
                </c:pt>
                <c:pt idx="162">
                  <c:v>22283.142857142859</c:v>
                </c:pt>
                <c:pt idx="163">
                  <c:v>19518.285714285714</c:v>
                </c:pt>
                <c:pt idx="164">
                  <c:v>21546.714285714286</c:v>
                </c:pt>
                <c:pt idx="165">
                  <c:v>19555.142857142859</c:v>
                </c:pt>
                <c:pt idx="166">
                  <c:v>19419</c:v>
                </c:pt>
                <c:pt idx="167">
                  <c:v>24067.857142857141</c:v>
                </c:pt>
                <c:pt idx="168">
                  <c:v>23792.714285714286</c:v>
                </c:pt>
                <c:pt idx="169">
                  <c:v>22950.142857142859</c:v>
                </c:pt>
                <c:pt idx="170">
                  <c:v>25720.857142857141</c:v>
                </c:pt>
                <c:pt idx="171">
                  <c:v>24033.857142857141</c:v>
                </c:pt>
                <c:pt idx="172">
                  <c:v>23484.571428571428</c:v>
                </c:pt>
                <c:pt idx="173">
                  <c:v>23602.714285714286</c:v>
                </c:pt>
                <c:pt idx="174">
                  <c:v>18835</c:v>
                </c:pt>
                <c:pt idx="175">
                  <c:v>19063.285714285714</c:v>
                </c:pt>
                <c:pt idx="176">
                  <c:v>19565.428571428572</c:v>
                </c:pt>
                <c:pt idx="177">
                  <c:v>19024.857142857141</c:v>
                </c:pt>
                <c:pt idx="178">
                  <c:v>18611.714285714286</c:v>
                </c:pt>
                <c:pt idx="179">
                  <c:v>18242.571428571428</c:v>
                </c:pt>
                <c:pt idx="180">
                  <c:v>18193.571428571428</c:v>
                </c:pt>
                <c:pt idx="181">
                  <c:v>17726.571428571428</c:v>
                </c:pt>
                <c:pt idx="182">
                  <c:v>17664.714285714286</c:v>
                </c:pt>
                <c:pt idx="183">
                  <c:v>17468.142857142859</c:v>
                </c:pt>
              </c:numCache>
            </c:numRef>
          </c:yVal>
          <c:smooth val="1"/>
        </c:ser>
        <c:dLbls>
          <c:showLegendKey val="0"/>
          <c:showVal val="0"/>
          <c:showCatName val="0"/>
          <c:showSerName val="0"/>
          <c:showPercent val="0"/>
          <c:showBubbleSize val="0"/>
        </c:dLbls>
        <c:axId val="212907648"/>
        <c:axId val="212908224"/>
      </c:scatterChart>
      <c:scatterChart>
        <c:scatterStyle val="smoothMarker"/>
        <c:varyColors val="0"/>
        <c:ser>
          <c:idx val="0"/>
          <c:order val="0"/>
          <c:tx>
            <c:strRef>
              <c:f>'7日移動平均'!$B$1</c:f>
              <c:strCache>
                <c:ptCount val="1"/>
                <c:pt idx="0">
                  <c:v>陽性者数（/日）</c:v>
                </c:pt>
              </c:strCache>
            </c:strRef>
          </c:tx>
          <c:marker>
            <c:symbol val="none"/>
          </c:marker>
          <c:xVal>
            <c:numRef>
              <c:f>'7日移動平均'!$A$2:$A$185</c:f>
              <c:numCache>
                <c:formatCode>m/d;@</c:formatCode>
                <c:ptCount val="184"/>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pt idx="123">
                  <c:v>44014</c:v>
                </c:pt>
                <c:pt idx="124">
                  <c:v>44015</c:v>
                </c:pt>
                <c:pt idx="125">
                  <c:v>44016</c:v>
                </c:pt>
                <c:pt idx="126">
                  <c:v>44017</c:v>
                </c:pt>
                <c:pt idx="127">
                  <c:v>44018</c:v>
                </c:pt>
                <c:pt idx="128">
                  <c:v>44019</c:v>
                </c:pt>
                <c:pt idx="129">
                  <c:v>44020</c:v>
                </c:pt>
                <c:pt idx="130">
                  <c:v>44021</c:v>
                </c:pt>
                <c:pt idx="131">
                  <c:v>44022</c:v>
                </c:pt>
                <c:pt idx="132">
                  <c:v>44023</c:v>
                </c:pt>
                <c:pt idx="133">
                  <c:v>44024</c:v>
                </c:pt>
                <c:pt idx="134">
                  <c:v>44025</c:v>
                </c:pt>
                <c:pt idx="135">
                  <c:v>44026</c:v>
                </c:pt>
                <c:pt idx="136">
                  <c:v>44027</c:v>
                </c:pt>
                <c:pt idx="137">
                  <c:v>44028</c:v>
                </c:pt>
                <c:pt idx="138">
                  <c:v>44029</c:v>
                </c:pt>
                <c:pt idx="139">
                  <c:v>44030</c:v>
                </c:pt>
                <c:pt idx="140">
                  <c:v>44031</c:v>
                </c:pt>
                <c:pt idx="141">
                  <c:v>44032</c:v>
                </c:pt>
                <c:pt idx="142">
                  <c:v>44033</c:v>
                </c:pt>
                <c:pt idx="143">
                  <c:v>44034</c:v>
                </c:pt>
                <c:pt idx="144">
                  <c:v>44035</c:v>
                </c:pt>
                <c:pt idx="145">
                  <c:v>44036</c:v>
                </c:pt>
                <c:pt idx="146">
                  <c:v>44037</c:v>
                </c:pt>
                <c:pt idx="147">
                  <c:v>44038</c:v>
                </c:pt>
                <c:pt idx="148">
                  <c:v>44039</c:v>
                </c:pt>
                <c:pt idx="149">
                  <c:v>44040</c:v>
                </c:pt>
                <c:pt idx="150">
                  <c:v>44041</c:v>
                </c:pt>
                <c:pt idx="151">
                  <c:v>44042</c:v>
                </c:pt>
                <c:pt idx="152">
                  <c:v>44043</c:v>
                </c:pt>
                <c:pt idx="153">
                  <c:v>44044</c:v>
                </c:pt>
                <c:pt idx="154">
                  <c:v>44045</c:v>
                </c:pt>
                <c:pt idx="155">
                  <c:v>44046</c:v>
                </c:pt>
                <c:pt idx="156">
                  <c:v>44047</c:v>
                </c:pt>
                <c:pt idx="157">
                  <c:v>44048</c:v>
                </c:pt>
                <c:pt idx="158">
                  <c:v>44049</c:v>
                </c:pt>
                <c:pt idx="159">
                  <c:v>44050</c:v>
                </c:pt>
                <c:pt idx="160">
                  <c:v>44051</c:v>
                </c:pt>
                <c:pt idx="161">
                  <c:v>44052</c:v>
                </c:pt>
                <c:pt idx="162">
                  <c:v>44053</c:v>
                </c:pt>
                <c:pt idx="163">
                  <c:v>44054</c:v>
                </c:pt>
                <c:pt idx="164">
                  <c:v>44055</c:v>
                </c:pt>
                <c:pt idx="165">
                  <c:v>44056</c:v>
                </c:pt>
                <c:pt idx="166">
                  <c:v>44057</c:v>
                </c:pt>
                <c:pt idx="167">
                  <c:v>44058</c:v>
                </c:pt>
                <c:pt idx="168">
                  <c:v>44059</c:v>
                </c:pt>
                <c:pt idx="169">
                  <c:v>44060</c:v>
                </c:pt>
                <c:pt idx="170">
                  <c:v>44061</c:v>
                </c:pt>
                <c:pt idx="171">
                  <c:v>44062</c:v>
                </c:pt>
                <c:pt idx="172">
                  <c:v>44063</c:v>
                </c:pt>
                <c:pt idx="173">
                  <c:v>44064</c:v>
                </c:pt>
                <c:pt idx="174">
                  <c:v>44065</c:v>
                </c:pt>
                <c:pt idx="175">
                  <c:v>44066</c:v>
                </c:pt>
                <c:pt idx="176">
                  <c:v>44067</c:v>
                </c:pt>
                <c:pt idx="177">
                  <c:v>44068</c:v>
                </c:pt>
                <c:pt idx="178">
                  <c:v>44069</c:v>
                </c:pt>
                <c:pt idx="179">
                  <c:v>44070</c:v>
                </c:pt>
                <c:pt idx="180">
                  <c:v>44071</c:v>
                </c:pt>
                <c:pt idx="181">
                  <c:v>44072</c:v>
                </c:pt>
                <c:pt idx="182">
                  <c:v>44073</c:v>
                </c:pt>
                <c:pt idx="183">
                  <c:v>44074</c:v>
                </c:pt>
              </c:numCache>
            </c:numRef>
          </c:xVal>
          <c:yVal>
            <c:numRef>
              <c:f>'7日移動平均'!$B$2:$B$185</c:f>
              <c:numCache>
                <c:formatCode>0_ </c:formatCode>
                <c:ptCount val="184"/>
                <c:pt idx="6">
                  <c:v>26.857142857142858</c:v>
                </c:pt>
                <c:pt idx="7">
                  <c:v>30.714285714285715</c:v>
                </c:pt>
                <c:pt idx="8">
                  <c:v>33.285714285714285</c:v>
                </c:pt>
                <c:pt idx="9">
                  <c:v>35</c:v>
                </c:pt>
                <c:pt idx="10">
                  <c:v>40.428571428571431</c:v>
                </c:pt>
                <c:pt idx="11">
                  <c:v>43.142857142857146</c:v>
                </c:pt>
                <c:pt idx="12">
                  <c:v>46.571428571428569</c:v>
                </c:pt>
                <c:pt idx="13">
                  <c:v>43.857142857142854</c:v>
                </c:pt>
                <c:pt idx="14">
                  <c:v>46.142857142857146</c:v>
                </c:pt>
                <c:pt idx="15">
                  <c:v>46.142857142857146</c:v>
                </c:pt>
                <c:pt idx="16">
                  <c:v>44.571428571428569</c:v>
                </c:pt>
                <c:pt idx="17">
                  <c:v>43.142857142857146</c:v>
                </c:pt>
                <c:pt idx="18">
                  <c:v>41.285714285714285</c:v>
                </c:pt>
                <c:pt idx="19">
                  <c:v>38.571428571428569</c:v>
                </c:pt>
                <c:pt idx="20">
                  <c:v>40.428571428571431</c:v>
                </c:pt>
                <c:pt idx="21">
                  <c:v>36.285714285714285</c:v>
                </c:pt>
                <c:pt idx="22">
                  <c:v>37.571428571428569</c:v>
                </c:pt>
                <c:pt idx="23">
                  <c:v>40.857142857142854</c:v>
                </c:pt>
                <c:pt idx="24">
                  <c:v>43.857142857142854</c:v>
                </c:pt>
                <c:pt idx="25">
                  <c:v>51.571428571428569</c:v>
                </c:pt>
                <c:pt idx="26">
                  <c:v>60.142857142857146</c:v>
                </c:pt>
                <c:pt idx="27">
                  <c:v>67.428571428571431</c:v>
                </c:pt>
                <c:pt idx="28">
                  <c:v>90.285714285714292</c:v>
                </c:pt>
                <c:pt idx="29">
                  <c:v>109</c:v>
                </c:pt>
                <c:pt idx="30">
                  <c:v>113.14285714285714</c:v>
                </c:pt>
                <c:pt idx="31">
                  <c:v>135.28571428571428</c:v>
                </c:pt>
                <c:pt idx="32">
                  <c:v>150.85714285714286</c:v>
                </c:pt>
                <c:pt idx="33">
                  <c:v>170.71428571428572</c:v>
                </c:pt>
                <c:pt idx="34">
                  <c:v>200.71428571428572</c:v>
                </c:pt>
                <c:pt idx="35">
                  <c:v>221</c:v>
                </c:pt>
                <c:pt idx="36">
                  <c:v>250.28571428571428</c:v>
                </c:pt>
                <c:pt idx="37">
                  <c:v>276.14285714285717</c:v>
                </c:pt>
                <c:pt idx="38">
                  <c:v>294.85714285714283</c:v>
                </c:pt>
                <c:pt idx="39">
                  <c:v>337.28571428571428</c:v>
                </c:pt>
                <c:pt idx="40">
                  <c:v>386.42857142857144</c:v>
                </c:pt>
                <c:pt idx="41">
                  <c:v>435.28571428571428</c:v>
                </c:pt>
                <c:pt idx="42">
                  <c:v>489.28571428571428</c:v>
                </c:pt>
                <c:pt idx="43">
                  <c:v>511</c:v>
                </c:pt>
                <c:pt idx="44">
                  <c:v>520</c:v>
                </c:pt>
                <c:pt idx="45">
                  <c:v>535.14285714285711</c:v>
                </c:pt>
                <c:pt idx="46">
                  <c:v>533</c:v>
                </c:pt>
                <c:pt idx="47">
                  <c:v>522.14285714285711</c:v>
                </c:pt>
                <c:pt idx="48">
                  <c:v>507.85714285714283</c:v>
                </c:pt>
                <c:pt idx="49">
                  <c:v>485.28571428571428</c:v>
                </c:pt>
                <c:pt idx="50">
                  <c:v>461</c:v>
                </c:pt>
                <c:pt idx="51">
                  <c:v>468.14285714285717</c:v>
                </c:pt>
                <c:pt idx="52">
                  <c:v>455.71428571428572</c:v>
                </c:pt>
                <c:pt idx="53">
                  <c:v>446.57142857142856</c:v>
                </c:pt>
                <c:pt idx="54">
                  <c:v>436.71428571428572</c:v>
                </c:pt>
                <c:pt idx="55">
                  <c:v>417.71428571428572</c:v>
                </c:pt>
                <c:pt idx="56">
                  <c:v>387.71428571428572</c:v>
                </c:pt>
                <c:pt idx="57">
                  <c:v>364.71428571428572</c:v>
                </c:pt>
                <c:pt idx="58">
                  <c:v>339.28571428571428</c:v>
                </c:pt>
                <c:pt idx="59">
                  <c:v>325.28571428571428</c:v>
                </c:pt>
                <c:pt idx="60">
                  <c:v>295.85714285714283</c:v>
                </c:pt>
                <c:pt idx="61">
                  <c:v>260.57142857142856</c:v>
                </c:pt>
                <c:pt idx="62">
                  <c:v>238.42857142857142</c:v>
                </c:pt>
                <c:pt idx="63">
                  <c:v>230.28571428571428</c:v>
                </c:pt>
                <c:pt idx="64">
                  <c:v>230.42857142857142</c:v>
                </c:pt>
                <c:pt idx="65">
                  <c:v>229</c:v>
                </c:pt>
                <c:pt idx="66">
                  <c:v>207.57142857142858</c:v>
                </c:pt>
                <c:pt idx="67">
                  <c:v>192.42857142857142</c:v>
                </c:pt>
                <c:pt idx="68">
                  <c:v>179</c:v>
                </c:pt>
                <c:pt idx="69">
                  <c:v>152.14285714285714</c:v>
                </c:pt>
                <c:pt idx="70">
                  <c:v>125.71428571428571</c:v>
                </c:pt>
                <c:pt idx="71">
                  <c:v>106.85714285714286</c:v>
                </c:pt>
                <c:pt idx="72">
                  <c:v>89.285714285714292</c:v>
                </c:pt>
                <c:pt idx="73">
                  <c:v>83</c:v>
                </c:pt>
                <c:pt idx="74">
                  <c:v>75.571428571428569</c:v>
                </c:pt>
                <c:pt idx="75">
                  <c:v>76.428571428571431</c:v>
                </c:pt>
                <c:pt idx="76">
                  <c:v>72.428571428571431</c:v>
                </c:pt>
                <c:pt idx="77">
                  <c:v>65.714285714285708</c:v>
                </c:pt>
                <c:pt idx="78">
                  <c:v>60</c:v>
                </c:pt>
                <c:pt idx="79">
                  <c:v>57.142857142857146</c:v>
                </c:pt>
                <c:pt idx="80">
                  <c:v>50.428571428571431</c:v>
                </c:pt>
                <c:pt idx="81">
                  <c:v>47.714285714285715</c:v>
                </c:pt>
                <c:pt idx="82">
                  <c:v>39.714285714285715</c:v>
                </c:pt>
                <c:pt idx="83">
                  <c:v>36.571428571428569</c:v>
                </c:pt>
                <c:pt idx="84">
                  <c:v>32.428571428571431</c:v>
                </c:pt>
                <c:pt idx="85">
                  <c:v>34.142857142857146</c:v>
                </c:pt>
                <c:pt idx="86">
                  <c:v>32.714285714285715</c:v>
                </c:pt>
                <c:pt idx="87">
                  <c:v>32.285714285714285</c:v>
                </c:pt>
                <c:pt idx="88">
                  <c:v>32.428571428571431</c:v>
                </c:pt>
                <c:pt idx="89">
                  <c:v>35</c:v>
                </c:pt>
                <c:pt idx="90">
                  <c:v>39.857142857142854</c:v>
                </c:pt>
                <c:pt idx="91">
                  <c:v>42.428571428571431</c:v>
                </c:pt>
                <c:pt idx="92">
                  <c:v>41.428571428571431</c:v>
                </c:pt>
                <c:pt idx="93">
                  <c:v>43.714285714285715</c:v>
                </c:pt>
                <c:pt idx="94">
                  <c:v>47</c:v>
                </c:pt>
                <c:pt idx="95">
                  <c:v>45.285714285714285</c:v>
                </c:pt>
                <c:pt idx="96">
                  <c:v>43</c:v>
                </c:pt>
                <c:pt idx="97">
                  <c:v>39.714285714285715</c:v>
                </c:pt>
                <c:pt idx="98">
                  <c:v>39.571428571428569</c:v>
                </c:pt>
                <c:pt idx="99">
                  <c:v>39.428571428571431</c:v>
                </c:pt>
                <c:pt idx="100">
                  <c:v>37.285714285714285</c:v>
                </c:pt>
                <c:pt idx="101">
                  <c:v>34.285714285714285</c:v>
                </c:pt>
                <c:pt idx="102">
                  <c:v>35.714285714285715</c:v>
                </c:pt>
                <c:pt idx="103">
                  <c:v>35</c:v>
                </c:pt>
                <c:pt idx="104">
                  <c:v>37.285714285714285</c:v>
                </c:pt>
                <c:pt idx="105">
                  <c:v>37</c:v>
                </c:pt>
                <c:pt idx="106">
                  <c:v>41.285714285714285</c:v>
                </c:pt>
                <c:pt idx="107">
                  <c:v>46.857142857142854</c:v>
                </c:pt>
                <c:pt idx="108">
                  <c:v>48.571428571428569</c:v>
                </c:pt>
                <c:pt idx="109">
                  <c:v>49.571428571428569</c:v>
                </c:pt>
                <c:pt idx="110">
                  <c:v>53.571428571428569</c:v>
                </c:pt>
                <c:pt idx="111">
                  <c:v>53.142857142857146</c:v>
                </c:pt>
                <c:pt idx="112">
                  <c:v>56.285714285714285</c:v>
                </c:pt>
                <c:pt idx="113">
                  <c:v>54.428571428571431</c:v>
                </c:pt>
                <c:pt idx="114">
                  <c:v>51.571428571428569</c:v>
                </c:pt>
                <c:pt idx="115">
                  <c:v>53.142857142857146</c:v>
                </c:pt>
                <c:pt idx="116">
                  <c:v>59.714285714285715</c:v>
                </c:pt>
                <c:pt idx="117">
                  <c:v>61.285714285714285</c:v>
                </c:pt>
                <c:pt idx="118">
                  <c:v>67.714285714285708</c:v>
                </c:pt>
                <c:pt idx="119">
                  <c:v>71</c:v>
                </c:pt>
                <c:pt idx="120">
                  <c:v>79.857142857142861</c:v>
                </c:pt>
                <c:pt idx="121">
                  <c:v>89.857142857142861</c:v>
                </c:pt>
                <c:pt idx="122">
                  <c:v>101.14285714285714</c:v>
                </c:pt>
                <c:pt idx="123">
                  <c:v>106.28571428571429</c:v>
                </c:pt>
                <c:pt idx="124">
                  <c:v>122.71428571428571</c:v>
                </c:pt>
                <c:pt idx="125">
                  <c:v>144.14285714285714</c:v>
                </c:pt>
                <c:pt idx="126">
                  <c:v>169.85714285714286</c:v>
                </c:pt>
                <c:pt idx="127">
                  <c:v>181.85714285714286</c:v>
                </c:pt>
                <c:pt idx="128">
                  <c:v>190.71428571428572</c:v>
                </c:pt>
                <c:pt idx="129">
                  <c:v>201.57142857142858</c:v>
                </c:pt>
                <c:pt idx="130">
                  <c:v>212.71428571428572</c:v>
                </c:pt>
                <c:pt idx="131">
                  <c:v>235.28571428571428</c:v>
                </c:pt>
                <c:pt idx="132">
                  <c:v>259.71428571428572</c:v>
                </c:pt>
                <c:pt idx="133">
                  <c:v>274.71428571428572</c:v>
                </c:pt>
                <c:pt idx="134">
                  <c:v>302.71428571428572</c:v>
                </c:pt>
                <c:pt idx="135">
                  <c:v>313.57142857142856</c:v>
                </c:pt>
                <c:pt idx="136">
                  <c:v>330.57142857142856</c:v>
                </c:pt>
                <c:pt idx="137">
                  <c:v>364.42857142857144</c:v>
                </c:pt>
                <c:pt idx="138">
                  <c:v>402.57142857142856</c:v>
                </c:pt>
                <c:pt idx="139">
                  <c:v>426.57142857142856</c:v>
                </c:pt>
                <c:pt idx="140">
                  <c:v>466.85714285714283</c:v>
                </c:pt>
                <c:pt idx="141">
                  <c:v>482.57142857142856</c:v>
                </c:pt>
                <c:pt idx="142">
                  <c:v>505.28571428571428</c:v>
                </c:pt>
                <c:pt idx="143">
                  <c:v>546.85714285714289</c:v>
                </c:pt>
                <c:pt idx="144">
                  <c:v>597.14285714285711</c:v>
                </c:pt>
                <c:pt idx="145">
                  <c:v>646.71428571428567</c:v>
                </c:pt>
                <c:pt idx="146">
                  <c:v>672.14285714285711</c:v>
                </c:pt>
                <c:pt idx="147">
                  <c:v>692.57142857142856</c:v>
                </c:pt>
                <c:pt idx="148">
                  <c:v>739.57142857142856</c:v>
                </c:pt>
                <c:pt idx="149">
                  <c:v>764.42857142857144</c:v>
                </c:pt>
                <c:pt idx="150">
                  <c:v>814.42857142857144</c:v>
                </c:pt>
                <c:pt idx="151">
                  <c:v>878.71428571428567</c:v>
                </c:pt>
                <c:pt idx="152">
                  <c:v>926</c:v>
                </c:pt>
                <c:pt idx="153">
                  <c:v>1041.4285714285713</c:v>
                </c:pt>
                <c:pt idx="154">
                  <c:v>1146.7142857142858</c:v>
                </c:pt>
                <c:pt idx="155">
                  <c:v>1217.2857142857142</c:v>
                </c:pt>
                <c:pt idx="156">
                  <c:v>1268.1428571428571</c:v>
                </c:pt>
                <c:pt idx="157">
                  <c:v>1306.1428571428571</c:v>
                </c:pt>
                <c:pt idx="158">
                  <c:v>1321.5714285714287</c:v>
                </c:pt>
                <c:pt idx="159">
                  <c:v>1347.5714285714287</c:v>
                </c:pt>
                <c:pt idx="160">
                  <c:v>1350.5714285714287</c:v>
                </c:pt>
                <c:pt idx="161">
                  <c:v>1348.8571428571429</c:v>
                </c:pt>
                <c:pt idx="162">
                  <c:v>1372</c:v>
                </c:pt>
                <c:pt idx="163">
                  <c:v>1357.5714285714287</c:v>
                </c:pt>
                <c:pt idx="164">
                  <c:v>1280.2857142857142</c:v>
                </c:pt>
                <c:pt idx="165">
                  <c:v>1225.8571428571429</c:v>
                </c:pt>
                <c:pt idx="166">
                  <c:v>1182.5714285714287</c:v>
                </c:pt>
                <c:pt idx="167">
                  <c:v>1148.4285714285713</c:v>
                </c:pt>
                <c:pt idx="168">
                  <c:v>1107.1428571428571</c:v>
                </c:pt>
                <c:pt idx="169">
                  <c:v>1040.1428571428571</c:v>
                </c:pt>
                <c:pt idx="170">
                  <c:v>1010.7142857142857</c:v>
                </c:pt>
                <c:pt idx="171">
                  <c:v>1040.8571428571429</c:v>
                </c:pt>
                <c:pt idx="172">
                  <c:v>1056.7142857142858</c:v>
                </c:pt>
                <c:pt idx="173">
                  <c:v>1057.5714285714287</c:v>
                </c:pt>
                <c:pt idx="174">
                  <c:v>1011.8571428571429</c:v>
                </c:pt>
                <c:pt idx="175">
                  <c:v>976.28571428571433</c:v>
                </c:pt>
                <c:pt idx="176">
                  <c:v>936.57142857142856</c:v>
                </c:pt>
                <c:pt idx="177">
                  <c:v>916.71428571428567</c:v>
                </c:pt>
                <c:pt idx="178">
                  <c:v>889.28571428571433</c:v>
                </c:pt>
                <c:pt idx="179">
                  <c:v>862.57142857142856</c:v>
                </c:pt>
                <c:pt idx="180">
                  <c:v>817.57142857142856</c:v>
                </c:pt>
                <c:pt idx="181">
                  <c:v>793.85714285714289</c:v>
                </c:pt>
                <c:pt idx="182">
                  <c:v>773.71428571428567</c:v>
                </c:pt>
                <c:pt idx="183">
                  <c:v>753.57142857142856</c:v>
                </c:pt>
              </c:numCache>
            </c:numRef>
          </c:yVal>
          <c:smooth val="1"/>
        </c:ser>
        <c:dLbls>
          <c:showLegendKey val="0"/>
          <c:showVal val="0"/>
          <c:showCatName val="0"/>
          <c:showSerName val="0"/>
          <c:showPercent val="0"/>
          <c:showBubbleSize val="0"/>
        </c:dLbls>
        <c:axId val="212909376"/>
        <c:axId val="212908800"/>
      </c:scatterChart>
      <c:valAx>
        <c:axId val="212907648"/>
        <c:scaling>
          <c:orientation val="minMax"/>
          <c:max val="44074"/>
          <c:min val="43891"/>
        </c:scaling>
        <c:delete val="0"/>
        <c:axPos val="b"/>
        <c:numFmt formatCode="m/d;@" sourceLinked="1"/>
        <c:majorTickMark val="out"/>
        <c:minorTickMark val="none"/>
        <c:tickLblPos val="nextTo"/>
        <c:crossAx val="212908224"/>
        <c:crosses val="autoZero"/>
        <c:crossBetween val="midCat"/>
      </c:valAx>
      <c:valAx>
        <c:axId val="212908224"/>
        <c:scaling>
          <c:orientation val="minMax"/>
          <c:max val="30000"/>
          <c:min val="0"/>
        </c:scaling>
        <c:delete val="0"/>
        <c:axPos val="l"/>
        <c:majorGridlines/>
        <c:numFmt formatCode="0_ " sourceLinked="1"/>
        <c:majorTickMark val="out"/>
        <c:minorTickMark val="none"/>
        <c:tickLblPos val="nextTo"/>
        <c:crossAx val="212907648"/>
        <c:crosses val="autoZero"/>
        <c:crossBetween val="midCat"/>
      </c:valAx>
      <c:valAx>
        <c:axId val="212908800"/>
        <c:scaling>
          <c:orientation val="minMax"/>
          <c:max val="1500"/>
          <c:min val="0"/>
        </c:scaling>
        <c:delete val="0"/>
        <c:axPos val="r"/>
        <c:numFmt formatCode="0_ " sourceLinked="1"/>
        <c:majorTickMark val="out"/>
        <c:minorTickMark val="none"/>
        <c:tickLblPos val="nextTo"/>
        <c:crossAx val="212909376"/>
        <c:crosses val="max"/>
        <c:crossBetween val="midCat"/>
      </c:valAx>
      <c:valAx>
        <c:axId val="212909376"/>
        <c:scaling>
          <c:orientation val="minMax"/>
        </c:scaling>
        <c:delete val="1"/>
        <c:axPos val="b"/>
        <c:numFmt formatCode="m/d;@" sourceLinked="1"/>
        <c:majorTickMark val="out"/>
        <c:minorTickMark val="none"/>
        <c:tickLblPos val="nextTo"/>
        <c:crossAx val="212908800"/>
        <c:crossesAt val="0"/>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検査数（赤</a:t>
            </a:r>
            <a:r>
              <a:rPr lang="ja-JP" altLang="en-US" sz="1200"/>
              <a:t>左目盛</a:t>
            </a:r>
            <a:r>
              <a:rPr lang="ja-JP" altLang="en-US"/>
              <a:t>）：陽性者数（青</a:t>
            </a:r>
            <a:r>
              <a:rPr lang="ja-JP" altLang="en-US" sz="1200"/>
              <a:t>右目盛</a:t>
            </a:r>
            <a:r>
              <a:rPr lang="ja-JP" altLang="en-US"/>
              <a:t>）（人</a:t>
            </a:r>
            <a:r>
              <a:rPr lang="en-US" altLang="ja-JP"/>
              <a:t>/</a:t>
            </a:r>
            <a:r>
              <a:rPr lang="ja-JP" altLang="en-US"/>
              <a:t>日　</a:t>
            </a:r>
            <a:r>
              <a:rPr lang="en-US" altLang="ja-JP" sz="1400"/>
              <a:t>7</a:t>
            </a:r>
            <a:r>
              <a:rPr lang="ja-JP" altLang="en-US" sz="1400"/>
              <a:t>日分移動平均</a:t>
            </a:r>
            <a:r>
              <a:rPr lang="ja-JP" altLang="en-US"/>
              <a:t>）</a:t>
            </a:r>
          </a:p>
        </c:rich>
      </c:tx>
      <c:layout>
        <c:manualLayout>
          <c:xMode val="edge"/>
          <c:yMode val="edge"/>
          <c:x val="0.12181836102197932"/>
          <c:y val="2.6385224274406333E-2"/>
        </c:manualLayout>
      </c:layout>
      <c:overlay val="0"/>
    </c:title>
    <c:autoTitleDeleted val="0"/>
    <c:plotArea>
      <c:layout>
        <c:manualLayout>
          <c:layoutTarget val="inner"/>
          <c:xMode val="edge"/>
          <c:yMode val="edge"/>
          <c:x val="9.5331077356637789E-2"/>
          <c:y val="0.19130395639859002"/>
          <c:w val="0.8328427131587689"/>
          <c:h val="0.78185998517995281"/>
        </c:manualLayout>
      </c:layout>
      <c:scatterChart>
        <c:scatterStyle val="smoothMarker"/>
        <c:varyColors val="0"/>
        <c:ser>
          <c:idx val="1"/>
          <c:order val="1"/>
          <c:marker>
            <c:symbol val="none"/>
          </c:marker>
          <c:xVal>
            <c:numRef>
              <c:f>'7日移動平均'!$A$94:$A$185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'7日移動平均'!$C$94:$C$185</c:f>
              <c:numCache>
                <c:formatCode>0_ </c:formatCode>
                <c:ptCount val="92"/>
                <c:pt idx="0">
                  <c:v>3006.4285714285716</c:v>
                </c:pt>
                <c:pt idx="1">
                  <c:v>2736</c:v>
                </c:pt>
                <c:pt idx="2">
                  <c:v>2505.7142857142858</c:v>
                </c:pt>
                <c:pt idx="3">
                  <c:v>2346.8571428571427</c:v>
                </c:pt>
                <c:pt idx="4">
                  <c:v>2573.7142857142858</c:v>
                </c:pt>
                <c:pt idx="5">
                  <c:v>2246.7142857142858</c:v>
                </c:pt>
                <c:pt idx="6">
                  <c:v>2545.4285714285716</c:v>
                </c:pt>
                <c:pt idx="7">
                  <c:v>2551.7142857142858</c:v>
                </c:pt>
                <c:pt idx="8">
                  <c:v>2629.5714285714284</c:v>
                </c:pt>
                <c:pt idx="9">
                  <c:v>2595.4285714285716</c:v>
                </c:pt>
                <c:pt idx="10">
                  <c:v>2710.7142857142858</c:v>
                </c:pt>
                <c:pt idx="11">
                  <c:v>2671.7142857142858</c:v>
                </c:pt>
                <c:pt idx="12">
                  <c:v>2661.8571428571427</c:v>
                </c:pt>
                <c:pt idx="13">
                  <c:v>2582.5714285714284</c:v>
                </c:pt>
                <c:pt idx="14">
                  <c:v>2533.5714285714284</c:v>
                </c:pt>
                <c:pt idx="15">
                  <c:v>2431.8571428571427</c:v>
                </c:pt>
                <c:pt idx="16">
                  <c:v>2394.7142857142858</c:v>
                </c:pt>
                <c:pt idx="17">
                  <c:v>2499.2857142857142</c:v>
                </c:pt>
                <c:pt idx="18">
                  <c:v>2762.8571428571427</c:v>
                </c:pt>
                <c:pt idx="19">
                  <c:v>3001.5714285714284</c:v>
                </c:pt>
                <c:pt idx="20">
                  <c:v>3135.5714285714284</c:v>
                </c:pt>
                <c:pt idx="21">
                  <c:v>3140.5714285714284</c:v>
                </c:pt>
                <c:pt idx="22">
                  <c:v>3566.4285714285716</c:v>
                </c:pt>
                <c:pt idx="23">
                  <c:v>3720</c:v>
                </c:pt>
                <c:pt idx="24">
                  <c:v>3865.5714285714284</c:v>
                </c:pt>
                <c:pt idx="25">
                  <c:v>3834.4285714285716</c:v>
                </c:pt>
                <c:pt idx="26">
                  <c:v>3825.1428571428573</c:v>
                </c:pt>
                <c:pt idx="27">
                  <c:v>3976.4285714285716</c:v>
                </c:pt>
                <c:pt idx="28">
                  <c:v>4048</c:v>
                </c:pt>
                <c:pt idx="29">
                  <c:v>4067.1428571428573</c:v>
                </c:pt>
                <c:pt idx="30">
                  <c:v>4199.8571428571431</c:v>
                </c:pt>
                <c:pt idx="31">
                  <c:v>4426.2857142857147</c:v>
                </c:pt>
                <c:pt idx="32">
                  <c:v>4569.8571428571431</c:v>
                </c:pt>
                <c:pt idx="33">
                  <c:v>4832.5714285714284</c:v>
                </c:pt>
                <c:pt idx="34">
                  <c:v>4775.5714285714284</c:v>
                </c:pt>
                <c:pt idx="35">
                  <c:v>4933.4285714285716</c:v>
                </c:pt>
                <c:pt idx="36">
                  <c:v>5321.7142857142853</c:v>
                </c:pt>
                <c:pt idx="37">
                  <c:v>5671.4285714285716</c:v>
                </c:pt>
                <c:pt idx="38">
                  <c:v>5837.2857142857147</c:v>
                </c:pt>
                <c:pt idx="39">
                  <c:v>6038.8571428571431</c:v>
                </c:pt>
                <c:pt idx="40">
                  <c:v>6375.7142857142853</c:v>
                </c:pt>
                <c:pt idx="41">
                  <c:v>6694</c:v>
                </c:pt>
                <c:pt idx="42">
                  <c:v>6582.5714285714284</c:v>
                </c:pt>
                <c:pt idx="43">
                  <c:v>6914.5714285714284</c:v>
                </c:pt>
                <c:pt idx="44">
                  <c:v>7493.8571428571431</c:v>
                </c:pt>
                <c:pt idx="45">
                  <c:v>8010.7142857142853</c:v>
                </c:pt>
                <c:pt idx="46">
                  <c:v>9412.4285714285706</c:v>
                </c:pt>
                <c:pt idx="47">
                  <c:v>9989.4285714285706</c:v>
                </c:pt>
                <c:pt idx="48">
                  <c:v>10247.142857142857</c:v>
                </c:pt>
                <c:pt idx="49">
                  <c:v>10450.571428571429</c:v>
                </c:pt>
                <c:pt idx="50">
                  <c:v>11223</c:v>
                </c:pt>
                <c:pt idx="51">
                  <c:v>11360.142857142857</c:v>
                </c:pt>
                <c:pt idx="52">
                  <c:v>12076.428571428571</c:v>
                </c:pt>
                <c:pt idx="53">
                  <c:v>10880.285714285714</c:v>
                </c:pt>
                <c:pt idx="54">
                  <c:v>9837.5714285714294</c:v>
                </c:pt>
                <c:pt idx="55">
                  <c:v>10175.285714285714</c:v>
                </c:pt>
                <c:pt idx="56">
                  <c:v>10250</c:v>
                </c:pt>
                <c:pt idx="57">
                  <c:v>11424.714285714286</c:v>
                </c:pt>
                <c:pt idx="58">
                  <c:v>12277.857142857143</c:v>
                </c:pt>
                <c:pt idx="59">
                  <c:v>12612.428571428571</c:v>
                </c:pt>
                <c:pt idx="60">
                  <c:v>14237.714285714286</c:v>
                </c:pt>
                <c:pt idx="61">
                  <c:v>15903.285714285714</c:v>
                </c:pt>
                <c:pt idx="62">
                  <c:v>15914.142857142857</c:v>
                </c:pt>
                <c:pt idx="63">
                  <c:v>16887.571428571428</c:v>
                </c:pt>
                <c:pt idx="64">
                  <c:v>17117.857142857141</c:v>
                </c:pt>
                <c:pt idx="65">
                  <c:v>17211.285714285714</c:v>
                </c:pt>
                <c:pt idx="66">
                  <c:v>20214.714285714286</c:v>
                </c:pt>
                <c:pt idx="67">
                  <c:v>20547.285714285714</c:v>
                </c:pt>
                <c:pt idx="68">
                  <c:v>21310.714285714286</c:v>
                </c:pt>
                <c:pt idx="69">
                  <c:v>21892.142857142859</c:v>
                </c:pt>
                <c:pt idx="70">
                  <c:v>22283.142857142859</c:v>
                </c:pt>
                <c:pt idx="71">
                  <c:v>19518.285714285714</c:v>
                </c:pt>
                <c:pt idx="72">
                  <c:v>21546.714285714286</c:v>
                </c:pt>
                <c:pt idx="73">
                  <c:v>19555.142857142859</c:v>
                </c:pt>
                <c:pt idx="74">
                  <c:v>19419</c:v>
                </c:pt>
                <c:pt idx="75">
                  <c:v>24067.857142857141</c:v>
                </c:pt>
                <c:pt idx="76">
                  <c:v>23792.714285714286</c:v>
                </c:pt>
                <c:pt idx="77">
                  <c:v>22950.142857142859</c:v>
                </c:pt>
                <c:pt idx="78">
                  <c:v>25720.857142857141</c:v>
                </c:pt>
                <c:pt idx="79">
                  <c:v>24033.857142857141</c:v>
                </c:pt>
                <c:pt idx="80">
                  <c:v>23484.571428571428</c:v>
                </c:pt>
                <c:pt idx="81">
                  <c:v>23602.714285714286</c:v>
                </c:pt>
                <c:pt idx="82">
                  <c:v>18835</c:v>
                </c:pt>
                <c:pt idx="83">
                  <c:v>19063.285714285714</c:v>
                </c:pt>
                <c:pt idx="84">
                  <c:v>19565.428571428572</c:v>
                </c:pt>
                <c:pt idx="85">
                  <c:v>19024.857142857141</c:v>
                </c:pt>
                <c:pt idx="86">
                  <c:v>18611.714285714286</c:v>
                </c:pt>
                <c:pt idx="87">
                  <c:v>18242.571428571428</c:v>
                </c:pt>
                <c:pt idx="88">
                  <c:v>18193.571428571428</c:v>
                </c:pt>
                <c:pt idx="89">
                  <c:v>17726.571428571428</c:v>
                </c:pt>
                <c:pt idx="90">
                  <c:v>17664.714285714286</c:v>
                </c:pt>
                <c:pt idx="91">
                  <c:v>17468.142857142859</c:v>
                </c:pt>
              </c:numCache>
            </c:numRef>
          </c:yVal>
          <c:smooth val="1"/>
        </c:ser>
        <c:dLbls>
          <c:showLegendKey val="0"/>
          <c:showVal val="0"/>
          <c:showCatName val="0"/>
          <c:showSerName val="0"/>
          <c:showPercent val="0"/>
          <c:showBubbleSize val="0"/>
        </c:dLbls>
        <c:axId val="212846272"/>
        <c:axId val="212846848"/>
      </c:scatterChart>
      <c:scatterChart>
        <c:scatterStyle val="smoothMarker"/>
        <c:varyColors val="0"/>
        <c:ser>
          <c:idx val="0"/>
          <c:order val="0"/>
          <c:marker>
            <c:symbol val="none"/>
          </c:marker>
          <c:xVal>
            <c:numRef>
              <c:f>'7日移動平均'!$A$94:$A$185</c:f>
              <c:numCache>
                <c:formatCode>m/d;@</c:formatCode>
                <c:ptCount val="92"/>
                <c:pt idx="0">
                  <c:v>43983</c:v>
                </c:pt>
                <c:pt idx="1">
                  <c:v>43984</c:v>
                </c:pt>
                <c:pt idx="2">
                  <c:v>43985</c:v>
                </c:pt>
                <c:pt idx="3">
                  <c:v>43986</c:v>
                </c:pt>
                <c:pt idx="4">
                  <c:v>43987</c:v>
                </c:pt>
                <c:pt idx="5">
                  <c:v>43988</c:v>
                </c:pt>
                <c:pt idx="6">
                  <c:v>43989</c:v>
                </c:pt>
                <c:pt idx="7">
                  <c:v>43990</c:v>
                </c:pt>
                <c:pt idx="8">
                  <c:v>43991</c:v>
                </c:pt>
                <c:pt idx="9">
                  <c:v>43992</c:v>
                </c:pt>
                <c:pt idx="10">
                  <c:v>43993</c:v>
                </c:pt>
                <c:pt idx="11">
                  <c:v>43994</c:v>
                </c:pt>
                <c:pt idx="12">
                  <c:v>43995</c:v>
                </c:pt>
                <c:pt idx="13">
                  <c:v>43996</c:v>
                </c:pt>
                <c:pt idx="14">
                  <c:v>43997</c:v>
                </c:pt>
                <c:pt idx="15">
                  <c:v>43998</c:v>
                </c:pt>
                <c:pt idx="16">
                  <c:v>43999</c:v>
                </c:pt>
                <c:pt idx="17">
                  <c:v>44000</c:v>
                </c:pt>
                <c:pt idx="18">
                  <c:v>44001</c:v>
                </c:pt>
                <c:pt idx="19">
                  <c:v>44002</c:v>
                </c:pt>
                <c:pt idx="20">
                  <c:v>44003</c:v>
                </c:pt>
                <c:pt idx="21">
                  <c:v>44004</c:v>
                </c:pt>
                <c:pt idx="22">
                  <c:v>44005</c:v>
                </c:pt>
                <c:pt idx="23">
                  <c:v>44006</c:v>
                </c:pt>
                <c:pt idx="24">
                  <c:v>44007</c:v>
                </c:pt>
                <c:pt idx="25">
                  <c:v>44008</c:v>
                </c:pt>
                <c:pt idx="26">
                  <c:v>44009</c:v>
                </c:pt>
                <c:pt idx="27">
                  <c:v>44010</c:v>
                </c:pt>
                <c:pt idx="28">
                  <c:v>44011</c:v>
                </c:pt>
                <c:pt idx="29">
                  <c:v>44012</c:v>
                </c:pt>
                <c:pt idx="30">
                  <c:v>44013</c:v>
                </c:pt>
                <c:pt idx="31">
                  <c:v>44014</c:v>
                </c:pt>
                <c:pt idx="32">
                  <c:v>44015</c:v>
                </c:pt>
                <c:pt idx="33">
                  <c:v>44016</c:v>
                </c:pt>
                <c:pt idx="34">
                  <c:v>44017</c:v>
                </c:pt>
                <c:pt idx="35">
                  <c:v>44018</c:v>
                </c:pt>
                <c:pt idx="36">
                  <c:v>44019</c:v>
                </c:pt>
                <c:pt idx="37">
                  <c:v>44020</c:v>
                </c:pt>
                <c:pt idx="38">
                  <c:v>44021</c:v>
                </c:pt>
                <c:pt idx="39">
                  <c:v>44022</c:v>
                </c:pt>
                <c:pt idx="40">
                  <c:v>44023</c:v>
                </c:pt>
                <c:pt idx="41">
                  <c:v>44024</c:v>
                </c:pt>
                <c:pt idx="42">
                  <c:v>44025</c:v>
                </c:pt>
                <c:pt idx="43">
                  <c:v>44026</c:v>
                </c:pt>
                <c:pt idx="44">
                  <c:v>44027</c:v>
                </c:pt>
                <c:pt idx="45">
                  <c:v>44028</c:v>
                </c:pt>
                <c:pt idx="46">
                  <c:v>44029</c:v>
                </c:pt>
                <c:pt idx="47">
                  <c:v>44030</c:v>
                </c:pt>
                <c:pt idx="48">
                  <c:v>44031</c:v>
                </c:pt>
                <c:pt idx="49">
                  <c:v>44032</c:v>
                </c:pt>
                <c:pt idx="50">
                  <c:v>44033</c:v>
                </c:pt>
                <c:pt idx="51">
                  <c:v>44034</c:v>
                </c:pt>
                <c:pt idx="52">
                  <c:v>44035</c:v>
                </c:pt>
                <c:pt idx="53">
                  <c:v>44036</c:v>
                </c:pt>
                <c:pt idx="54">
                  <c:v>44037</c:v>
                </c:pt>
                <c:pt idx="55">
                  <c:v>44038</c:v>
                </c:pt>
                <c:pt idx="56">
                  <c:v>44039</c:v>
                </c:pt>
                <c:pt idx="57">
                  <c:v>44040</c:v>
                </c:pt>
                <c:pt idx="58">
                  <c:v>44041</c:v>
                </c:pt>
                <c:pt idx="59">
                  <c:v>44042</c:v>
                </c:pt>
                <c:pt idx="60">
                  <c:v>44043</c:v>
                </c:pt>
                <c:pt idx="61">
                  <c:v>44044</c:v>
                </c:pt>
                <c:pt idx="62">
                  <c:v>44045</c:v>
                </c:pt>
                <c:pt idx="63">
                  <c:v>44046</c:v>
                </c:pt>
                <c:pt idx="64">
                  <c:v>44047</c:v>
                </c:pt>
                <c:pt idx="65">
                  <c:v>44048</c:v>
                </c:pt>
                <c:pt idx="66">
                  <c:v>44049</c:v>
                </c:pt>
                <c:pt idx="67">
                  <c:v>44050</c:v>
                </c:pt>
                <c:pt idx="68">
                  <c:v>44051</c:v>
                </c:pt>
                <c:pt idx="69">
                  <c:v>44052</c:v>
                </c:pt>
                <c:pt idx="70">
                  <c:v>44053</c:v>
                </c:pt>
                <c:pt idx="71">
                  <c:v>44054</c:v>
                </c:pt>
                <c:pt idx="72">
                  <c:v>44055</c:v>
                </c:pt>
                <c:pt idx="73">
                  <c:v>44056</c:v>
                </c:pt>
                <c:pt idx="74">
                  <c:v>44057</c:v>
                </c:pt>
                <c:pt idx="75">
                  <c:v>44058</c:v>
                </c:pt>
                <c:pt idx="76">
                  <c:v>44059</c:v>
                </c:pt>
                <c:pt idx="77">
                  <c:v>44060</c:v>
                </c:pt>
                <c:pt idx="78">
                  <c:v>44061</c:v>
                </c:pt>
                <c:pt idx="79">
                  <c:v>44062</c:v>
                </c:pt>
                <c:pt idx="80">
                  <c:v>44063</c:v>
                </c:pt>
                <c:pt idx="81">
                  <c:v>44064</c:v>
                </c:pt>
                <c:pt idx="82">
                  <c:v>44065</c:v>
                </c:pt>
                <c:pt idx="83">
                  <c:v>44066</c:v>
                </c:pt>
                <c:pt idx="84">
                  <c:v>44067</c:v>
                </c:pt>
                <c:pt idx="85">
                  <c:v>44068</c:v>
                </c:pt>
                <c:pt idx="86">
                  <c:v>44069</c:v>
                </c:pt>
                <c:pt idx="87">
                  <c:v>44070</c:v>
                </c:pt>
                <c:pt idx="88">
                  <c:v>44071</c:v>
                </c:pt>
                <c:pt idx="89">
                  <c:v>44072</c:v>
                </c:pt>
                <c:pt idx="90">
                  <c:v>44073</c:v>
                </c:pt>
                <c:pt idx="91">
                  <c:v>44074</c:v>
                </c:pt>
              </c:numCache>
            </c:numRef>
          </c:xVal>
          <c:yVal>
            <c:numRef>
              <c:f>'7日移動平均'!$B$94:$B$185</c:f>
              <c:numCache>
                <c:formatCode>0_ </c:formatCode>
                <c:ptCount val="92"/>
                <c:pt idx="0">
                  <c:v>41.428571428571431</c:v>
                </c:pt>
                <c:pt idx="1">
                  <c:v>43.714285714285715</c:v>
                </c:pt>
                <c:pt idx="2">
                  <c:v>47</c:v>
                </c:pt>
                <c:pt idx="3">
                  <c:v>45.285714285714285</c:v>
                </c:pt>
                <c:pt idx="4">
                  <c:v>43</c:v>
                </c:pt>
                <c:pt idx="5">
                  <c:v>39.714285714285715</c:v>
                </c:pt>
                <c:pt idx="6">
                  <c:v>39.571428571428569</c:v>
                </c:pt>
                <c:pt idx="7">
                  <c:v>39.428571428571431</c:v>
                </c:pt>
                <c:pt idx="8">
                  <c:v>37.285714285714285</c:v>
                </c:pt>
                <c:pt idx="9">
                  <c:v>34.285714285714285</c:v>
                </c:pt>
                <c:pt idx="10">
                  <c:v>35.714285714285715</c:v>
                </c:pt>
                <c:pt idx="11">
                  <c:v>35</c:v>
                </c:pt>
                <c:pt idx="12">
                  <c:v>37.285714285714285</c:v>
                </c:pt>
                <c:pt idx="13">
                  <c:v>37</c:v>
                </c:pt>
                <c:pt idx="14">
                  <c:v>41.285714285714285</c:v>
                </c:pt>
                <c:pt idx="15">
                  <c:v>46.857142857142854</c:v>
                </c:pt>
                <c:pt idx="16">
                  <c:v>48.571428571428569</c:v>
                </c:pt>
                <c:pt idx="17">
                  <c:v>49.571428571428569</c:v>
                </c:pt>
                <c:pt idx="18">
                  <c:v>53.571428571428569</c:v>
                </c:pt>
                <c:pt idx="19">
                  <c:v>53.142857142857146</c:v>
                </c:pt>
                <c:pt idx="20">
                  <c:v>56.285714285714285</c:v>
                </c:pt>
                <c:pt idx="21">
                  <c:v>54.428571428571431</c:v>
                </c:pt>
                <c:pt idx="22">
                  <c:v>51.571428571428569</c:v>
                </c:pt>
                <c:pt idx="23">
                  <c:v>53.142857142857146</c:v>
                </c:pt>
                <c:pt idx="24">
                  <c:v>59.714285714285715</c:v>
                </c:pt>
                <c:pt idx="25">
                  <c:v>61.285714285714285</c:v>
                </c:pt>
                <c:pt idx="26">
                  <c:v>67.714285714285708</c:v>
                </c:pt>
                <c:pt idx="27">
                  <c:v>71</c:v>
                </c:pt>
                <c:pt idx="28">
                  <c:v>79.857142857142861</c:v>
                </c:pt>
                <c:pt idx="29">
                  <c:v>89.857142857142861</c:v>
                </c:pt>
                <c:pt idx="30">
                  <c:v>101.14285714285714</c:v>
                </c:pt>
                <c:pt idx="31">
                  <c:v>106.28571428571429</c:v>
                </c:pt>
                <c:pt idx="32">
                  <c:v>122.71428571428571</c:v>
                </c:pt>
                <c:pt idx="33">
                  <c:v>144.14285714285714</c:v>
                </c:pt>
                <c:pt idx="34">
                  <c:v>169.85714285714286</c:v>
                </c:pt>
                <c:pt idx="35">
                  <c:v>181.85714285714286</c:v>
                </c:pt>
                <c:pt idx="36">
                  <c:v>190.71428571428572</c:v>
                </c:pt>
                <c:pt idx="37">
                  <c:v>201.57142857142858</c:v>
                </c:pt>
                <c:pt idx="38">
                  <c:v>212.71428571428572</c:v>
                </c:pt>
                <c:pt idx="39">
                  <c:v>235.28571428571428</c:v>
                </c:pt>
                <c:pt idx="40">
                  <c:v>259.71428571428572</c:v>
                </c:pt>
                <c:pt idx="41">
                  <c:v>274.71428571428572</c:v>
                </c:pt>
                <c:pt idx="42">
                  <c:v>302.71428571428572</c:v>
                </c:pt>
                <c:pt idx="43">
                  <c:v>313.57142857142856</c:v>
                </c:pt>
                <c:pt idx="44">
                  <c:v>330.57142857142856</c:v>
                </c:pt>
                <c:pt idx="45">
                  <c:v>364.42857142857144</c:v>
                </c:pt>
                <c:pt idx="46">
                  <c:v>402.57142857142856</c:v>
                </c:pt>
                <c:pt idx="47">
                  <c:v>426.57142857142856</c:v>
                </c:pt>
                <c:pt idx="48">
                  <c:v>466.85714285714283</c:v>
                </c:pt>
                <c:pt idx="49">
                  <c:v>482.57142857142856</c:v>
                </c:pt>
                <c:pt idx="50">
                  <c:v>505.28571428571428</c:v>
                </c:pt>
                <c:pt idx="51">
                  <c:v>546.85714285714289</c:v>
                </c:pt>
                <c:pt idx="52">
                  <c:v>597.14285714285711</c:v>
                </c:pt>
                <c:pt idx="53">
                  <c:v>646.71428571428567</c:v>
                </c:pt>
                <c:pt idx="54">
                  <c:v>672.14285714285711</c:v>
                </c:pt>
                <c:pt idx="55">
                  <c:v>692.57142857142856</c:v>
                </c:pt>
                <c:pt idx="56">
                  <c:v>739.57142857142856</c:v>
                </c:pt>
                <c:pt idx="57">
                  <c:v>764.42857142857144</c:v>
                </c:pt>
                <c:pt idx="58">
                  <c:v>814.42857142857144</c:v>
                </c:pt>
                <c:pt idx="59">
                  <c:v>878.71428571428567</c:v>
                </c:pt>
                <c:pt idx="60">
                  <c:v>926</c:v>
                </c:pt>
                <c:pt idx="61">
                  <c:v>1041.4285714285713</c:v>
                </c:pt>
                <c:pt idx="62">
                  <c:v>1146.7142857142858</c:v>
                </c:pt>
                <c:pt idx="63">
                  <c:v>1217.2857142857142</c:v>
                </c:pt>
                <c:pt idx="64">
                  <c:v>1268.1428571428571</c:v>
                </c:pt>
                <c:pt idx="65">
                  <c:v>1306.1428571428571</c:v>
                </c:pt>
                <c:pt idx="66">
                  <c:v>1321.5714285714287</c:v>
                </c:pt>
                <c:pt idx="67">
                  <c:v>1347.5714285714287</c:v>
                </c:pt>
                <c:pt idx="68">
                  <c:v>1350.5714285714287</c:v>
                </c:pt>
                <c:pt idx="69">
                  <c:v>1348.8571428571429</c:v>
                </c:pt>
                <c:pt idx="70">
                  <c:v>1372</c:v>
                </c:pt>
                <c:pt idx="71">
                  <c:v>1357.5714285714287</c:v>
                </c:pt>
                <c:pt idx="72">
                  <c:v>1280.2857142857142</c:v>
                </c:pt>
                <c:pt idx="73">
                  <c:v>1225.8571428571429</c:v>
                </c:pt>
                <c:pt idx="74">
                  <c:v>1182.5714285714287</c:v>
                </c:pt>
                <c:pt idx="75">
                  <c:v>1148.4285714285713</c:v>
                </c:pt>
                <c:pt idx="76">
                  <c:v>1107.1428571428571</c:v>
                </c:pt>
                <c:pt idx="77">
                  <c:v>1040.1428571428571</c:v>
                </c:pt>
                <c:pt idx="78">
                  <c:v>1010.7142857142857</c:v>
                </c:pt>
                <c:pt idx="79">
                  <c:v>1040.8571428571429</c:v>
                </c:pt>
                <c:pt idx="80">
                  <c:v>1056.7142857142858</c:v>
                </c:pt>
                <c:pt idx="81">
                  <c:v>1057.5714285714287</c:v>
                </c:pt>
                <c:pt idx="82">
                  <c:v>1011.8571428571429</c:v>
                </c:pt>
                <c:pt idx="83">
                  <c:v>976.28571428571433</c:v>
                </c:pt>
                <c:pt idx="84">
                  <c:v>936.57142857142856</c:v>
                </c:pt>
                <c:pt idx="85">
                  <c:v>916.71428571428567</c:v>
                </c:pt>
                <c:pt idx="86">
                  <c:v>889.28571428571433</c:v>
                </c:pt>
                <c:pt idx="87">
                  <c:v>862.57142857142856</c:v>
                </c:pt>
                <c:pt idx="88">
                  <c:v>817.57142857142856</c:v>
                </c:pt>
                <c:pt idx="89">
                  <c:v>793.85714285714289</c:v>
                </c:pt>
                <c:pt idx="90">
                  <c:v>773.71428571428567</c:v>
                </c:pt>
                <c:pt idx="91">
                  <c:v>753.57142857142856</c:v>
                </c:pt>
              </c:numCache>
            </c:numRef>
          </c:yVal>
          <c:smooth val="1"/>
        </c:ser>
        <c:dLbls>
          <c:showLegendKey val="0"/>
          <c:showVal val="0"/>
          <c:showCatName val="0"/>
          <c:showSerName val="0"/>
          <c:showPercent val="0"/>
          <c:showBubbleSize val="0"/>
        </c:dLbls>
        <c:axId val="212848000"/>
        <c:axId val="212847424"/>
      </c:scatterChart>
      <c:valAx>
        <c:axId val="212846272"/>
        <c:scaling>
          <c:orientation val="minMax"/>
          <c:max val="44074"/>
          <c:min val="43983"/>
        </c:scaling>
        <c:delete val="0"/>
        <c:axPos val="b"/>
        <c:numFmt formatCode="m/d;@" sourceLinked="1"/>
        <c:majorTickMark val="out"/>
        <c:minorTickMark val="none"/>
        <c:tickLblPos val="nextTo"/>
        <c:crossAx val="212846848"/>
        <c:crosses val="autoZero"/>
        <c:crossBetween val="midCat"/>
      </c:valAx>
      <c:valAx>
        <c:axId val="212846848"/>
        <c:scaling>
          <c:orientation val="minMax"/>
          <c:max val="30000"/>
          <c:min val="0"/>
        </c:scaling>
        <c:delete val="0"/>
        <c:axPos val="l"/>
        <c:majorGridlines/>
        <c:numFmt formatCode="0_ " sourceLinked="1"/>
        <c:majorTickMark val="out"/>
        <c:minorTickMark val="none"/>
        <c:tickLblPos val="nextTo"/>
        <c:crossAx val="212846272"/>
        <c:crosses val="autoZero"/>
        <c:crossBetween val="midCat"/>
      </c:valAx>
      <c:valAx>
        <c:axId val="212847424"/>
        <c:scaling>
          <c:orientation val="minMax"/>
          <c:max val="1500"/>
          <c:min val="0"/>
        </c:scaling>
        <c:delete val="0"/>
        <c:axPos val="r"/>
        <c:numFmt formatCode="0_ " sourceLinked="1"/>
        <c:majorTickMark val="out"/>
        <c:minorTickMark val="none"/>
        <c:tickLblPos val="nextTo"/>
        <c:crossAx val="212848000"/>
        <c:crosses val="max"/>
        <c:crossBetween val="midCat"/>
      </c:valAx>
      <c:valAx>
        <c:axId val="212848000"/>
        <c:scaling>
          <c:orientation val="minMax"/>
        </c:scaling>
        <c:delete val="1"/>
        <c:axPos val="b"/>
        <c:numFmt formatCode="m/d;@" sourceLinked="1"/>
        <c:majorTickMark val="out"/>
        <c:minorTickMark val="none"/>
        <c:tickLblPos val="nextTo"/>
        <c:crossAx val="212847424"/>
        <c:crossesAt val="0"/>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464820</xdr:colOff>
      <xdr:row>96</xdr:row>
      <xdr:rowOff>38100</xdr:rowOff>
    </xdr:from>
    <xdr:to>
      <xdr:col>19</xdr:col>
      <xdr:colOff>441960</xdr:colOff>
      <xdr:row>115</xdr:row>
      <xdr:rowOff>99060</xdr:rowOff>
    </xdr:to>
    <xdr:grpSp>
      <xdr:nvGrpSpPr>
        <xdr:cNvPr id="4" name="グループ化 3"/>
        <xdr:cNvGrpSpPr/>
      </xdr:nvGrpSpPr>
      <xdr:grpSpPr>
        <a:xfrm>
          <a:off x="4295140" y="16781780"/>
          <a:ext cx="7292340" cy="3342640"/>
          <a:chOff x="1706880" y="4229100"/>
          <a:chExt cx="5478780" cy="3253740"/>
        </a:xfrm>
      </xdr:grpSpPr>
      <xdr:graphicFrame macro="">
        <xdr:nvGraphicFramePr>
          <xdr:cNvPr id="3" name="グラフ 2"/>
          <xdr:cNvGraphicFramePr/>
        </xdr:nvGraphicFramePr>
        <xdr:xfrm>
          <a:off x="1706880" y="4594860"/>
          <a:ext cx="5478780" cy="28879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テキスト ボックス 1"/>
          <xdr:cNvSpPr txBox="1"/>
        </xdr:nvSpPr>
        <xdr:spPr>
          <a:xfrm>
            <a:off x="4282440" y="4229100"/>
            <a:ext cx="259070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厚生労働省ホームページのデータをグラフ化</a:t>
            </a:r>
          </a:p>
        </xdr:txBody>
      </xdr:sp>
    </xdr:grpSp>
    <xdr:clientData/>
  </xdr:twoCellAnchor>
  <xdr:twoCellAnchor>
    <xdr:from>
      <xdr:col>7</xdr:col>
      <xdr:colOff>439420</xdr:colOff>
      <xdr:row>115</xdr:row>
      <xdr:rowOff>132080</xdr:rowOff>
    </xdr:from>
    <xdr:to>
      <xdr:col>19</xdr:col>
      <xdr:colOff>485140</xdr:colOff>
      <xdr:row>134</xdr:row>
      <xdr:rowOff>132080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510540</xdr:colOff>
      <xdr:row>135</xdr:row>
      <xdr:rowOff>5080</xdr:rowOff>
    </xdr:from>
    <xdr:to>
      <xdr:col>19</xdr:col>
      <xdr:colOff>495300</xdr:colOff>
      <xdr:row>154</xdr:row>
      <xdr:rowOff>5080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373380</xdr:colOff>
      <xdr:row>25</xdr:row>
      <xdr:rowOff>38100</xdr:rowOff>
    </xdr:from>
    <xdr:to>
      <xdr:col>15</xdr:col>
      <xdr:colOff>589280</xdr:colOff>
      <xdr:row>44</xdr:row>
      <xdr:rowOff>160019</xdr:rowOff>
    </xdr:to>
    <xdr:grpSp>
      <xdr:nvGrpSpPr>
        <xdr:cNvPr id="2" name="グループ化 1"/>
        <xdr:cNvGrpSpPr/>
      </xdr:nvGrpSpPr>
      <xdr:grpSpPr>
        <a:xfrm>
          <a:off x="2202180" y="4518660"/>
          <a:ext cx="7531100" cy="3403599"/>
          <a:chOff x="1655948" y="4229100"/>
          <a:chExt cx="5478780" cy="3313078"/>
        </a:xfrm>
      </xdr:grpSpPr>
      <xdr:graphicFrame macro="">
        <xdr:nvGraphicFramePr>
          <xdr:cNvPr id="3" name="グラフ 2"/>
          <xdr:cNvGraphicFramePr/>
        </xdr:nvGraphicFramePr>
        <xdr:xfrm>
          <a:off x="1655948" y="4654198"/>
          <a:ext cx="5478780" cy="28879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xdr:cNvSpPr txBox="1"/>
        </xdr:nvSpPr>
        <xdr:spPr>
          <a:xfrm>
            <a:off x="4282440" y="4229100"/>
            <a:ext cx="259070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厚生労働省ホームページのデータをグラフ化</a:t>
            </a:r>
          </a:p>
        </xdr:txBody>
      </xdr:sp>
    </xdr:grpSp>
    <xdr:clientData/>
  </xdr:twoCellAnchor>
  <xdr:twoCellAnchor>
    <xdr:from>
      <xdr:col>3</xdr:col>
      <xdr:colOff>441960</xdr:colOff>
      <xdr:row>45</xdr:row>
      <xdr:rowOff>30480</xdr:rowOff>
    </xdr:from>
    <xdr:to>
      <xdr:col>15</xdr:col>
      <xdr:colOff>558800</xdr:colOff>
      <xdr:row>64</xdr:row>
      <xdr:rowOff>30480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469900</xdr:colOff>
      <xdr:row>64</xdr:row>
      <xdr:rowOff>91440</xdr:rowOff>
    </xdr:from>
    <xdr:to>
      <xdr:col>15</xdr:col>
      <xdr:colOff>546100</xdr:colOff>
      <xdr:row>83</xdr:row>
      <xdr:rowOff>91440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373380</xdr:colOff>
      <xdr:row>25</xdr:row>
      <xdr:rowOff>38100</xdr:rowOff>
    </xdr:from>
    <xdr:to>
      <xdr:col>16</xdr:col>
      <xdr:colOff>381000</xdr:colOff>
      <xdr:row>44</xdr:row>
      <xdr:rowOff>99060</xdr:rowOff>
    </xdr:to>
    <xdr:grpSp>
      <xdr:nvGrpSpPr>
        <xdr:cNvPr id="2" name="グループ化 1"/>
        <xdr:cNvGrpSpPr/>
      </xdr:nvGrpSpPr>
      <xdr:grpSpPr>
        <a:xfrm>
          <a:off x="2811780" y="4518660"/>
          <a:ext cx="7322820" cy="3342640"/>
          <a:chOff x="1655948" y="4229100"/>
          <a:chExt cx="5478780" cy="3253740"/>
        </a:xfrm>
      </xdr:grpSpPr>
      <xdr:graphicFrame macro="">
        <xdr:nvGraphicFramePr>
          <xdr:cNvPr id="3" name="グラフ 2"/>
          <xdr:cNvGraphicFramePr/>
        </xdr:nvGraphicFramePr>
        <xdr:xfrm>
          <a:off x="1655948" y="4594860"/>
          <a:ext cx="5478780" cy="28879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xdr:cNvSpPr txBox="1"/>
        </xdr:nvSpPr>
        <xdr:spPr>
          <a:xfrm>
            <a:off x="4282440" y="4229100"/>
            <a:ext cx="259070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厚生労働省ホームページのデータをグラフ化</a:t>
            </a:r>
          </a:p>
        </xdr:txBody>
      </xdr:sp>
    </xdr:grpSp>
    <xdr:clientData/>
  </xdr:twoCellAnchor>
  <xdr:twoCellAnchor>
    <xdr:from>
      <xdr:col>4</xdr:col>
      <xdr:colOff>408940</xdr:colOff>
      <xdr:row>44</xdr:row>
      <xdr:rowOff>132080</xdr:rowOff>
    </xdr:from>
    <xdr:to>
      <xdr:col>16</xdr:col>
      <xdr:colOff>454660</xdr:colOff>
      <xdr:row>63</xdr:row>
      <xdr:rowOff>132080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421640</xdr:colOff>
      <xdr:row>64</xdr:row>
      <xdr:rowOff>142240</xdr:rowOff>
    </xdr:from>
    <xdr:to>
      <xdr:col>16</xdr:col>
      <xdr:colOff>497840</xdr:colOff>
      <xdr:row>83</xdr:row>
      <xdr:rowOff>142240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5"/>
  <sheetViews>
    <sheetView tabSelected="1" zoomScale="75" zoomScaleNormal="75" workbookViewId="0">
      <pane ySplit="1" topLeftCell="A98" activePane="bottomLeft" state="frozen"/>
      <selection pane="bottomLeft" activeCell="Q159" sqref="Q159"/>
    </sheetView>
  </sheetViews>
  <sheetFormatPr defaultRowHeight="13.2" x14ac:dyDescent="0.2"/>
  <cols>
    <col min="1" max="1" width="8.88671875" style="3"/>
    <col min="6" max="6" width="5.109375" customWidth="1"/>
    <col min="7" max="7" width="6.21875" style="29" customWidth="1"/>
  </cols>
  <sheetData>
    <row r="1" spans="1:9" s="10" customFormat="1" ht="26.4" x14ac:dyDescent="0.2">
      <c r="A1" s="9" t="s">
        <v>8</v>
      </c>
      <c r="B1" s="10" t="s">
        <v>0</v>
      </c>
      <c r="C1" s="10" t="s">
        <v>1</v>
      </c>
      <c r="D1" s="10" t="s">
        <v>2</v>
      </c>
      <c r="E1" s="10" t="s">
        <v>3</v>
      </c>
      <c r="F1" s="10" t="s">
        <v>4</v>
      </c>
      <c r="G1" s="28" t="s">
        <v>11</v>
      </c>
    </row>
    <row r="2" spans="1:9" x14ac:dyDescent="0.2">
      <c r="A2" s="4">
        <v>43891</v>
      </c>
      <c r="B2" s="1">
        <v>20</v>
      </c>
      <c r="C2">
        <v>130</v>
      </c>
      <c r="D2">
        <v>215</v>
      </c>
      <c r="E2">
        <v>1510</v>
      </c>
      <c r="F2">
        <v>5</v>
      </c>
      <c r="G2" s="29">
        <f>F2/D2</f>
        <v>2.3255813953488372E-2</v>
      </c>
      <c r="I2" t="s">
        <v>9</v>
      </c>
    </row>
    <row r="3" spans="1:9" x14ac:dyDescent="0.2">
      <c r="A3" s="4">
        <v>43892</v>
      </c>
      <c r="B3" s="1">
        <v>15</v>
      </c>
      <c r="C3">
        <v>96</v>
      </c>
      <c r="D3">
        <v>239</v>
      </c>
      <c r="E3">
        <v>1784</v>
      </c>
      <c r="F3">
        <v>6</v>
      </c>
      <c r="G3" s="29">
        <f t="shared" ref="G3:G66" si="0">F3/D3</f>
        <v>2.5104602510460251E-2</v>
      </c>
      <c r="I3" t="s">
        <v>6</v>
      </c>
    </row>
    <row r="4" spans="1:9" x14ac:dyDescent="0.2">
      <c r="A4" s="4">
        <v>43893</v>
      </c>
      <c r="B4" s="1">
        <v>14</v>
      </c>
      <c r="C4">
        <v>71</v>
      </c>
      <c r="D4">
        <v>253</v>
      </c>
      <c r="E4">
        <v>1855</v>
      </c>
      <c r="F4">
        <v>6</v>
      </c>
      <c r="G4" s="29">
        <f t="shared" si="0"/>
        <v>2.3715415019762844E-2</v>
      </c>
      <c r="I4" t="s">
        <v>5</v>
      </c>
    </row>
    <row r="5" spans="1:9" x14ac:dyDescent="0.2">
      <c r="A5" s="4">
        <v>43894</v>
      </c>
      <c r="B5" s="1">
        <v>16</v>
      </c>
      <c r="C5">
        <v>3835</v>
      </c>
      <c r="D5">
        <v>269</v>
      </c>
      <c r="E5">
        <v>5690</v>
      </c>
      <c r="F5">
        <v>6</v>
      </c>
      <c r="G5" s="29">
        <f t="shared" si="0"/>
        <v>2.2304832713754646E-2</v>
      </c>
      <c r="I5" t="s">
        <v>7</v>
      </c>
    </row>
    <row r="6" spans="1:9" x14ac:dyDescent="0.2">
      <c r="A6" s="4">
        <v>43895</v>
      </c>
      <c r="B6" s="1">
        <v>33</v>
      </c>
      <c r="C6">
        <v>258</v>
      </c>
      <c r="D6">
        <v>302</v>
      </c>
      <c r="E6">
        <v>5948</v>
      </c>
      <c r="F6">
        <v>6</v>
      </c>
      <c r="G6" s="29">
        <f t="shared" si="0"/>
        <v>1.9867549668874173E-2</v>
      </c>
    </row>
    <row r="7" spans="1:9" x14ac:dyDescent="0.2">
      <c r="A7" s="4">
        <v>43896</v>
      </c>
      <c r="B7" s="1">
        <v>31</v>
      </c>
      <c r="C7">
        <v>699</v>
      </c>
      <c r="D7">
        <v>333</v>
      </c>
      <c r="E7">
        <v>6647</v>
      </c>
      <c r="F7">
        <v>6</v>
      </c>
      <c r="G7" s="29">
        <f t="shared" si="0"/>
        <v>1.8018018018018018E-2</v>
      </c>
    </row>
    <row r="8" spans="1:9" x14ac:dyDescent="0.2">
      <c r="A8" s="4">
        <v>43897</v>
      </c>
      <c r="B8" s="1">
        <v>59</v>
      </c>
      <c r="C8">
        <v>553</v>
      </c>
      <c r="D8">
        <v>392</v>
      </c>
      <c r="E8">
        <v>7200</v>
      </c>
      <c r="F8">
        <v>6</v>
      </c>
      <c r="G8" s="29">
        <f t="shared" si="0"/>
        <v>1.5306122448979591E-2</v>
      </c>
    </row>
    <row r="9" spans="1:9" x14ac:dyDescent="0.2">
      <c r="A9" s="4">
        <v>43898</v>
      </c>
      <c r="B9" s="1">
        <v>47</v>
      </c>
      <c r="C9">
        <v>147</v>
      </c>
      <c r="D9">
        <v>439</v>
      </c>
      <c r="E9">
        <v>7347</v>
      </c>
      <c r="F9">
        <v>6</v>
      </c>
      <c r="G9" s="29">
        <f t="shared" si="0"/>
        <v>1.366742596810934E-2</v>
      </c>
    </row>
    <row r="10" spans="1:9" x14ac:dyDescent="0.2">
      <c r="A10" s="4">
        <v>43899</v>
      </c>
      <c r="B10" s="1">
        <v>33</v>
      </c>
      <c r="C10">
        <v>110</v>
      </c>
      <c r="D10">
        <v>472</v>
      </c>
      <c r="E10">
        <v>7457</v>
      </c>
      <c r="F10">
        <v>7</v>
      </c>
      <c r="G10" s="29">
        <f t="shared" si="0"/>
        <v>1.4830508474576272E-2</v>
      </c>
    </row>
    <row r="11" spans="1:9" x14ac:dyDescent="0.2">
      <c r="A11" s="4">
        <v>43900</v>
      </c>
      <c r="B11" s="1">
        <v>26</v>
      </c>
      <c r="C11">
        <v>1314</v>
      </c>
      <c r="D11">
        <v>498</v>
      </c>
      <c r="E11">
        <v>8771</v>
      </c>
      <c r="F11">
        <v>9</v>
      </c>
      <c r="G11" s="29">
        <f t="shared" si="0"/>
        <v>1.8072289156626505E-2</v>
      </c>
    </row>
    <row r="12" spans="1:9" x14ac:dyDescent="0.2">
      <c r="A12" s="4">
        <v>43901</v>
      </c>
      <c r="B12" s="1">
        <v>54</v>
      </c>
      <c r="C12">
        <v>424</v>
      </c>
      <c r="D12">
        <v>552</v>
      </c>
      <c r="E12">
        <v>9195</v>
      </c>
      <c r="F12">
        <v>12</v>
      </c>
      <c r="G12" s="29">
        <f t="shared" si="0"/>
        <v>2.1739130434782608E-2</v>
      </c>
    </row>
    <row r="13" spans="1:9" x14ac:dyDescent="0.2">
      <c r="A13" s="4">
        <v>43902</v>
      </c>
      <c r="B13" s="1">
        <v>52</v>
      </c>
      <c r="C13">
        <v>181</v>
      </c>
      <c r="D13">
        <v>604</v>
      </c>
      <c r="E13">
        <v>9376</v>
      </c>
      <c r="F13">
        <v>15</v>
      </c>
      <c r="G13" s="29">
        <f t="shared" si="0"/>
        <v>2.4834437086092714E-2</v>
      </c>
    </row>
    <row r="14" spans="1:9" x14ac:dyDescent="0.2">
      <c r="A14" s="4">
        <v>43903</v>
      </c>
      <c r="B14" s="1">
        <v>55</v>
      </c>
      <c r="C14">
        <v>1855</v>
      </c>
      <c r="D14">
        <v>659</v>
      </c>
      <c r="E14">
        <v>11231</v>
      </c>
      <c r="F14">
        <v>19</v>
      </c>
      <c r="G14" s="29">
        <f t="shared" si="0"/>
        <v>2.8831562974203338E-2</v>
      </c>
    </row>
    <row r="15" spans="1:9" x14ac:dyDescent="0.2">
      <c r="A15" s="4">
        <v>43904</v>
      </c>
      <c r="B15" s="1">
        <v>40</v>
      </c>
      <c r="C15">
        <v>859</v>
      </c>
      <c r="D15">
        <v>699</v>
      </c>
      <c r="E15">
        <v>12090</v>
      </c>
      <c r="F15">
        <v>21</v>
      </c>
      <c r="G15" s="29">
        <f t="shared" si="0"/>
        <v>3.0042918454935622E-2</v>
      </c>
    </row>
    <row r="16" spans="1:9" x14ac:dyDescent="0.2">
      <c r="A16" s="4">
        <v>43905</v>
      </c>
      <c r="B16" s="1">
        <v>63</v>
      </c>
      <c r="C16">
        <v>107</v>
      </c>
      <c r="D16">
        <v>762</v>
      </c>
      <c r="E16">
        <v>12197</v>
      </c>
      <c r="F16">
        <v>22</v>
      </c>
      <c r="G16" s="29">
        <f t="shared" si="0"/>
        <v>2.8871391076115485E-2</v>
      </c>
    </row>
    <row r="17" spans="1:7" x14ac:dyDescent="0.2">
      <c r="A17" s="4">
        <v>43906</v>
      </c>
      <c r="B17" s="1">
        <v>33</v>
      </c>
      <c r="C17">
        <v>43</v>
      </c>
      <c r="D17">
        <v>794</v>
      </c>
      <c r="E17">
        <v>12239</v>
      </c>
      <c r="F17">
        <v>24</v>
      </c>
      <c r="G17" s="29">
        <f t="shared" si="0"/>
        <v>3.0226700251889168E-2</v>
      </c>
    </row>
    <row r="18" spans="1:7" x14ac:dyDescent="0.2">
      <c r="A18" s="4">
        <v>43907</v>
      </c>
      <c r="B18" s="1">
        <v>15</v>
      </c>
      <c r="C18">
        <v>2083</v>
      </c>
      <c r="D18">
        <v>809</v>
      </c>
      <c r="E18">
        <v>14322</v>
      </c>
      <c r="F18">
        <v>28</v>
      </c>
      <c r="G18" s="29">
        <f t="shared" si="0"/>
        <v>3.4610630407911E-2</v>
      </c>
    </row>
    <row r="19" spans="1:7" x14ac:dyDescent="0.2">
      <c r="A19" s="4">
        <v>43908</v>
      </c>
      <c r="B19" s="1">
        <v>44</v>
      </c>
      <c r="C19">
        <v>203</v>
      </c>
      <c r="D19">
        <v>853</v>
      </c>
      <c r="E19">
        <v>14525</v>
      </c>
      <c r="F19">
        <v>29</v>
      </c>
      <c r="G19" s="29">
        <f t="shared" si="0"/>
        <v>3.399765533411489E-2</v>
      </c>
    </row>
    <row r="20" spans="1:7" x14ac:dyDescent="0.2">
      <c r="A20" s="4">
        <v>43909</v>
      </c>
      <c r="B20" s="1">
        <v>39</v>
      </c>
      <c r="C20">
        <v>-453</v>
      </c>
      <c r="D20">
        <v>892</v>
      </c>
      <c r="E20">
        <v>14072</v>
      </c>
      <c r="F20">
        <v>31</v>
      </c>
      <c r="G20" s="29">
        <f t="shared" si="0"/>
        <v>3.4753363228699555E-2</v>
      </c>
    </row>
    <row r="21" spans="1:7" x14ac:dyDescent="0.2">
      <c r="A21" s="4">
        <v>43910</v>
      </c>
      <c r="B21" s="1">
        <v>36</v>
      </c>
      <c r="C21">
        <v>3943</v>
      </c>
      <c r="D21">
        <v>928</v>
      </c>
      <c r="E21">
        <v>18015</v>
      </c>
      <c r="F21">
        <v>33</v>
      </c>
      <c r="G21" s="29">
        <f t="shared" si="0"/>
        <v>3.5560344827586209E-2</v>
      </c>
    </row>
    <row r="22" spans="1:7" x14ac:dyDescent="0.2">
      <c r="A22" s="4">
        <v>43911</v>
      </c>
      <c r="B22" s="1">
        <v>53</v>
      </c>
      <c r="C22">
        <v>119</v>
      </c>
      <c r="D22">
        <v>981</v>
      </c>
      <c r="E22">
        <v>18134</v>
      </c>
      <c r="F22">
        <v>35</v>
      </c>
      <c r="G22" s="29">
        <f t="shared" si="0"/>
        <v>3.5677879714576963E-2</v>
      </c>
    </row>
    <row r="23" spans="1:7" x14ac:dyDescent="0.2">
      <c r="A23" s="4">
        <v>43912</v>
      </c>
      <c r="B23" s="1">
        <v>34</v>
      </c>
      <c r="C23">
        <v>92</v>
      </c>
      <c r="D23">
        <v>1015</v>
      </c>
      <c r="E23">
        <v>18226</v>
      </c>
      <c r="F23">
        <v>36</v>
      </c>
      <c r="G23" s="29">
        <f t="shared" si="0"/>
        <v>3.5467980295566505E-2</v>
      </c>
    </row>
    <row r="24" spans="1:7" x14ac:dyDescent="0.2">
      <c r="A24" s="4">
        <v>43913</v>
      </c>
      <c r="B24" s="1">
        <v>42</v>
      </c>
      <c r="C24">
        <v>96</v>
      </c>
      <c r="D24">
        <v>1057</v>
      </c>
      <c r="E24">
        <v>18322</v>
      </c>
      <c r="F24">
        <v>41</v>
      </c>
      <c r="G24" s="29">
        <f t="shared" si="0"/>
        <v>3.8789025543992432E-2</v>
      </c>
    </row>
    <row r="25" spans="1:7" x14ac:dyDescent="0.2">
      <c r="A25" s="4">
        <v>43914</v>
      </c>
      <c r="B25" s="1">
        <v>38</v>
      </c>
      <c r="C25">
        <v>3862</v>
      </c>
      <c r="D25">
        <v>1095</v>
      </c>
      <c r="E25">
        <v>22184</v>
      </c>
      <c r="F25">
        <v>42</v>
      </c>
      <c r="G25" s="29">
        <f t="shared" si="0"/>
        <v>3.8356164383561646E-2</v>
      </c>
    </row>
    <row r="26" spans="1:7" x14ac:dyDescent="0.2">
      <c r="A26" s="4">
        <v>43915</v>
      </c>
      <c r="B26" s="1">
        <v>65</v>
      </c>
      <c r="C26" s="11">
        <v>-918</v>
      </c>
      <c r="D26">
        <v>1160</v>
      </c>
      <c r="E26" s="11">
        <v>21266</v>
      </c>
      <c r="F26">
        <v>43</v>
      </c>
      <c r="G26" s="29">
        <f t="shared" si="0"/>
        <v>3.7068965517241377E-2</v>
      </c>
    </row>
    <row r="27" spans="1:7" x14ac:dyDescent="0.2">
      <c r="A27" s="4">
        <v>43916</v>
      </c>
      <c r="B27" s="1">
        <v>93</v>
      </c>
      <c r="C27">
        <v>1592</v>
      </c>
      <c r="D27">
        <v>1254</v>
      </c>
      <c r="E27">
        <v>22858</v>
      </c>
      <c r="F27">
        <v>45</v>
      </c>
      <c r="G27" s="29">
        <f t="shared" si="0"/>
        <v>3.5885167464114832E-2</v>
      </c>
    </row>
    <row r="28" spans="1:7" x14ac:dyDescent="0.2">
      <c r="A28" s="4">
        <v>43917</v>
      </c>
      <c r="B28" s="1">
        <v>96</v>
      </c>
      <c r="C28">
        <v>1805</v>
      </c>
      <c r="D28">
        <v>1349</v>
      </c>
      <c r="E28">
        <v>24663</v>
      </c>
      <c r="F28">
        <v>46</v>
      </c>
      <c r="G28" s="29">
        <f t="shared" si="0"/>
        <v>3.4099332839140101E-2</v>
      </c>
    </row>
    <row r="29" spans="1:7" x14ac:dyDescent="0.2">
      <c r="A29" s="4">
        <v>43918</v>
      </c>
      <c r="B29" s="1">
        <v>104</v>
      </c>
      <c r="C29">
        <v>1442</v>
      </c>
      <c r="D29">
        <v>1453</v>
      </c>
      <c r="E29">
        <v>26105</v>
      </c>
      <c r="F29">
        <v>49</v>
      </c>
      <c r="G29" s="29">
        <f t="shared" si="0"/>
        <v>3.3723331039229178E-2</v>
      </c>
    </row>
    <row r="30" spans="1:7" x14ac:dyDescent="0.2">
      <c r="A30" s="4">
        <v>43919</v>
      </c>
      <c r="B30" s="1">
        <v>194</v>
      </c>
      <c r="C30">
        <v>296</v>
      </c>
      <c r="D30">
        <v>1647</v>
      </c>
      <c r="E30">
        <v>26401</v>
      </c>
      <c r="F30">
        <v>52</v>
      </c>
      <c r="G30" s="29">
        <f t="shared" si="0"/>
        <v>3.1572556162720096E-2</v>
      </c>
    </row>
    <row r="31" spans="1:7" x14ac:dyDescent="0.2">
      <c r="A31" s="4">
        <v>43920</v>
      </c>
      <c r="B31" s="1">
        <v>173</v>
      </c>
      <c r="C31">
        <v>206</v>
      </c>
      <c r="D31">
        <v>1820</v>
      </c>
      <c r="E31">
        <v>26607</v>
      </c>
      <c r="F31">
        <v>54</v>
      </c>
      <c r="G31" s="29">
        <f t="shared" si="0"/>
        <v>2.9670329670329669E-2</v>
      </c>
    </row>
    <row r="32" spans="1:7" x14ac:dyDescent="0.2">
      <c r="A32" s="15">
        <v>43921</v>
      </c>
      <c r="B32" s="16">
        <v>67</v>
      </c>
      <c r="C32" s="17">
        <v>3481</v>
      </c>
      <c r="D32" s="17">
        <v>1887</v>
      </c>
      <c r="E32" s="17">
        <v>30088</v>
      </c>
      <c r="F32" s="17">
        <v>56</v>
      </c>
      <c r="G32" s="30">
        <f t="shared" si="0"/>
        <v>2.96767355590885E-2</v>
      </c>
    </row>
    <row r="33" spans="1:7" x14ac:dyDescent="0.2">
      <c r="A33" s="18">
        <v>43922</v>
      </c>
      <c r="B33" s="19">
        <v>220</v>
      </c>
      <c r="C33" s="20">
        <v>1914</v>
      </c>
      <c r="D33" s="20">
        <v>2107</v>
      </c>
      <c r="E33" s="20">
        <v>32002</v>
      </c>
      <c r="F33" s="20">
        <v>57</v>
      </c>
      <c r="G33" s="30">
        <f t="shared" si="0"/>
        <v>2.7052681537731372E-2</v>
      </c>
    </row>
    <row r="34" spans="1:7" x14ac:dyDescent="0.2">
      <c r="A34" s="4">
        <v>43923</v>
      </c>
      <c r="B34" s="1">
        <v>202</v>
      </c>
      <c r="D34">
        <v>2306</v>
      </c>
      <c r="E34">
        <v>32002</v>
      </c>
      <c r="F34">
        <v>60</v>
      </c>
      <c r="G34" s="29">
        <f t="shared" si="0"/>
        <v>2.6019080659150044E-2</v>
      </c>
    </row>
    <row r="35" spans="1:7" x14ac:dyDescent="0.2">
      <c r="A35" s="4">
        <v>43924</v>
      </c>
      <c r="B35" s="1">
        <v>235</v>
      </c>
      <c r="C35">
        <v>2570</v>
      </c>
      <c r="D35">
        <v>2541</v>
      </c>
      <c r="E35">
        <v>36687</v>
      </c>
      <c r="F35">
        <v>63</v>
      </c>
      <c r="G35" s="29">
        <f t="shared" si="0"/>
        <v>2.4793388429752067E-2</v>
      </c>
    </row>
    <row r="36" spans="1:7" x14ac:dyDescent="0.2">
      <c r="A36" s="4">
        <v>43925</v>
      </c>
      <c r="B36" s="1">
        <v>314</v>
      </c>
      <c r="C36">
        <v>3305</v>
      </c>
      <c r="D36">
        <v>2855</v>
      </c>
      <c r="E36">
        <v>39992</v>
      </c>
      <c r="F36">
        <v>69</v>
      </c>
      <c r="G36" s="29">
        <f t="shared" si="0"/>
        <v>2.4168126094570929E-2</v>
      </c>
    </row>
    <row r="37" spans="1:7" x14ac:dyDescent="0.2">
      <c r="A37" s="4">
        <v>43926</v>
      </c>
      <c r="B37" s="1">
        <v>336</v>
      </c>
      <c r="C37">
        <v>271</v>
      </c>
      <c r="D37">
        <v>3191</v>
      </c>
      <c r="E37">
        <v>40263</v>
      </c>
      <c r="F37">
        <v>69</v>
      </c>
      <c r="G37" s="29">
        <f t="shared" si="0"/>
        <v>2.1623315575054841E-2</v>
      </c>
    </row>
    <row r="38" spans="1:7" x14ac:dyDescent="0.2">
      <c r="A38" s="4">
        <v>43927</v>
      </c>
      <c r="B38" s="1">
        <v>378</v>
      </c>
      <c r="C38">
        <v>218</v>
      </c>
      <c r="D38">
        <v>3569</v>
      </c>
      <c r="E38">
        <v>40481</v>
      </c>
      <c r="F38">
        <v>73</v>
      </c>
      <c r="G38" s="29">
        <f t="shared" si="0"/>
        <v>2.0453908657887362E-2</v>
      </c>
    </row>
    <row r="39" spans="1:7" x14ac:dyDescent="0.2">
      <c r="A39" s="4">
        <v>43928</v>
      </c>
      <c r="B39" s="1">
        <v>248</v>
      </c>
      <c r="C39">
        <v>7876</v>
      </c>
      <c r="D39">
        <v>3817</v>
      </c>
      <c r="E39">
        <v>48357</v>
      </c>
      <c r="F39">
        <v>80</v>
      </c>
      <c r="G39" s="29">
        <f t="shared" si="0"/>
        <v>2.0958868221116058E-2</v>
      </c>
    </row>
    <row r="40" spans="1:7" x14ac:dyDescent="0.2">
      <c r="A40" s="4">
        <v>43929</v>
      </c>
      <c r="B40" s="1">
        <v>351</v>
      </c>
      <c r="C40">
        <v>4544</v>
      </c>
      <c r="D40">
        <v>4158</v>
      </c>
      <c r="E40">
        <v>52901</v>
      </c>
      <c r="F40">
        <v>81</v>
      </c>
      <c r="G40" s="29">
        <f t="shared" si="0"/>
        <v>1.948051948051948E-2</v>
      </c>
    </row>
    <row r="41" spans="1:7" x14ac:dyDescent="0.2">
      <c r="A41" s="4">
        <v>43930</v>
      </c>
      <c r="B41" s="1">
        <v>499</v>
      </c>
      <c r="C41">
        <v>1383</v>
      </c>
      <c r="D41">
        <v>4667</v>
      </c>
      <c r="E41">
        <v>54284</v>
      </c>
      <c r="F41">
        <v>85</v>
      </c>
      <c r="G41" s="29">
        <f t="shared" si="0"/>
        <v>1.8212984786800942E-2</v>
      </c>
    </row>
    <row r="42" spans="1:7" x14ac:dyDescent="0.2">
      <c r="A42" s="4">
        <v>43931</v>
      </c>
      <c r="B42" s="1">
        <v>579</v>
      </c>
      <c r="C42">
        <v>2841</v>
      </c>
      <c r="D42">
        <v>5246</v>
      </c>
      <c r="E42">
        <v>57125</v>
      </c>
      <c r="F42">
        <v>88</v>
      </c>
      <c r="G42" s="29">
        <f t="shared" si="0"/>
        <v>1.677468547464735E-2</v>
      </c>
    </row>
    <row r="43" spans="1:7" x14ac:dyDescent="0.2">
      <c r="A43" s="4">
        <v>43932</v>
      </c>
      <c r="B43" s="1">
        <v>656</v>
      </c>
      <c r="C43">
        <v>4866</v>
      </c>
      <c r="D43">
        <v>5902</v>
      </c>
      <c r="E43">
        <v>61991</v>
      </c>
      <c r="F43">
        <v>94</v>
      </c>
      <c r="G43" s="29">
        <f t="shared" si="0"/>
        <v>1.5926804473059979E-2</v>
      </c>
    </row>
    <row r="44" spans="1:7" x14ac:dyDescent="0.2">
      <c r="A44" s="4">
        <v>43933</v>
      </c>
      <c r="B44" s="1">
        <v>714</v>
      </c>
      <c r="C44">
        <v>1141</v>
      </c>
      <c r="D44">
        <v>6616</v>
      </c>
      <c r="E44">
        <v>63132</v>
      </c>
      <c r="F44">
        <v>98</v>
      </c>
      <c r="G44" s="29">
        <f t="shared" si="0"/>
        <v>1.4812575574365175E-2</v>
      </c>
    </row>
    <row r="45" spans="1:7" x14ac:dyDescent="0.2">
      <c r="A45" s="4">
        <v>43934</v>
      </c>
      <c r="B45" s="1">
        <v>530</v>
      </c>
      <c r="D45">
        <v>7123</v>
      </c>
      <c r="E45">
        <v>63132</v>
      </c>
      <c r="F45">
        <v>102</v>
      </c>
      <c r="G45" s="29">
        <f t="shared" si="0"/>
        <v>1.4319809069212411E-2</v>
      </c>
    </row>
    <row r="46" spans="1:7" x14ac:dyDescent="0.2">
      <c r="A46" s="4">
        <v>43935</v>
      </c>
      <c r="B46" s="1">
        <v>311</v>
      </c>
      <c r="C46">
        <v>9669</v>
      </c>
      <c r="D46">
        <v>7508</v>
      </c>
      <c r="E46">
        <v>72801</v>
      </c>
      <c r="F46">
        <v>109</v>
      </c>
      <c r="G46" s="29">
        <f t="shared" si="0"/>
        <v>1.4517847629195524E-2</v>
      </c>
    </row>
    <row r="47" spans="1:7" x14ac:dyDescent="0.2">
      <c r="A47" s="4">
        <v>43936</v>
      </c>
      <c r="B47" s="1">
        <v>457</v>
      </c>
      <c r="C47">
        <v>3624</v>
      </c>
      <c r="D47">
        <v>7964</v>
      </c>
      <c r="E47">
        <v>76425</v>
      </c>
      <c r="F47">
        <v>119</v>
      </c>
      <c r="G47" s="29">
        <f t="shared" si="0"/>
        <v>1.4942240080361628E-2</v>
      </c>
    </row>
    <row r="48" spans="1:7" x14ac:dyDescent="0.2">
      <c r="A48" s="4">
        <v>43937</v>
      </c>
      <c r="B48" s="1">
        <v>484</v>
      </c>
      <c r="C48">
        <v>5400</v>
      </c>
      <c r="D48">
        <v>8442</v>
      </c>
      <c r="E48">
        <v>81825</v>
      </c>
      <c r="F48">
        <v>136</v>
      </c>
      <c r="G48" s="29">
        <f t="shared" si="0"/>
        <v>1.610992655768775E-2</v>
      </c>
    </row>
    <row r="49" spans="1:7" x14ac:dyDescent="0.2">
      <c r="A49" s="4">
        <v>43938</v>
      </c>
      <c r="B49" s="1">
        <v>503</v>
      </c>
      <c r="C49">
        <v>4975</v>
      </c>
      <c r="D49">
        <v>9027</v>
      </c>
      <c r="E49">
        <v>86800</v>
      </c>
      <c r="F49">
        <v>148</v>
      </c>
      <c r="G49" s="29">
        <f t="shared" si="0"/>
        <v>1.6395258668439126E-2</v>
      </c>
    </row>
    <row r="50" spans="1:7" x14ac:dyDescent="0.2">
      <c r="A50" s="4">
        <v>43939</v>
      </c>
      <c r="B50" s="1">
        <v>556</v>
      </c>
      <c r="C50">
        <v>4250</v>
      </c>
      <c r="D50">
        <v>9654</v>
      </c>
      <c r="E50">
        <v>91050</v>
      </c>
      <c r="F50">
        <v>154</v>
      </c>
      <c r="G50" s="29">
        <f t="shared" si="0"/>
        <v>1.595193702092397E-2</v>
      </c>
    </row>
    <row r="51" spans="1:7" x14ac:dyDescent="0.2">
      <c r="A51" s="4">
        <v>43940</v>
      </c>
      <c r="B51" s="1">
        <v>556</v>
      </c>
      <c r="C51">
        <v>645</v>
      </c>
      <c r="D51">
        <v>10219</v>
      </c>
      <c r="E51">
        <v>91695</v>
      </c>
      <c r="F51">
        <v>161</v>
      </c>
      <c r="G51" s="29">
        <f t="shared" si="0"/>
        <v>1.575496623935806E-2</v>
      </c>
    </row>
    <row r="52" spans="1:7" x14ac:dyDescent="0.2">
      <c r="A52" s="4">
        <v>43941</v>
      </c>
      <c r="B52" s="1">
        <v>360</v>
      </c>
      <c r="C52">
        <v>3131</v>
      </c>
      <c r="D52">
        <v>10608</v>
      </c>
      <c r="E52">
        <v>94826</v>
      </c>
      <c r="F52">
        <v>171</v>
      </c>
      <c r="G52" s="29">
        <f t="shared" si="0"/>
        <v>1.6119909502262445E-2</v>
      </c>
    </row>
    <row r="53" spans="1:7" x14ac:dyDescent="0.2">
      <c r="A53" s="4">
        <v>43942</v>
      </c>
      <c r="B53" s="1">
        <v>361</v>
      </c>
      <c r="C53">
        <v>6992</v>
      </c>
      <c r="D53">
        <v>10974</v>
      </c>
      <c r="E53">
        <v>101818</v>
      </c>
      <c r="F53">
        <v>186</v>
      </c>
      <c r="G53" s="29">
        <f t="shared" si="0"/>
        <v>1.6949152542372881E-2</v>
      </c>
    </row>
    <row r="54" spans="1:7" x14ac:dyDescent="0.2">
      <c r="A54" s="4">
        <v>43943</v>
      </c>
      <c r="B54" s="1">
        <v>370</v>
      </c>
      <c r="C54">
        <v>5612</v>
      </c>
      <c r="D54">
        <v>11350</v>
      </c>
      <c r="E54">
        <v>107430</v>
      </c>
      <c r="F54">
        <v>277</v>
      </c>
      <c r="G54" s="29">
        <f t="shared" si="0"/>
        <v>2.4405286343612335E-2</v>
      </c>
    </row>
    <row r="55" spans="1:7" x14ac:dyDescent="0.2">
      <c r="A55" s="4">
        <v>43944</v>
      </c>
      <c r="B55" s="1">
        <v>420</v>
      </c>
      <c r="C55">
        <v>4678</v>
      </c>
      <c r="D55">
        <v>11772</v>
      </c>
      <c r="E55">
        <v>112108</v>
      </c>
      <c r="F55">
        <v>287</v>
      </c>
      <c r="G55" s="29">
        <f t="shared" si="0"/>
        <v>2.4379884471627592E-2</v>
      </c>
    </row>
    <row r="56" spans="1:7" x14ac:dyDescent="0.2">
      <c r="A56" s="4">
        <v>43945</v>
      </c>
      <c r="B56" s="1">
        <v>434</v>
      </c>
      <c r="C56">
        <v>5259</v>
      </c>
      <c r="D56">
        <v>12240</v>
      </c>
      <c r="E56">
        <v>117367</v>
      </c>
      <c r="F56">
        <v>317</v>
      </c>
      <c r="G56" s="29">
        <f t="shared" si="0"/>
        <v>2.5898692810457518E-2</v>
      </c>
    </row>
    <row r="57" spans="1:7" x14ac:dyDescent="0.2">
      <c r="A57" s="4">
        <v>43946</v>
      </c>
      <c r="B57" s="1">
        <v>423</v>
      </c>
      <c r="C57">
        <v>5333</v>
      </c>
      <c r="D57">
        <v>12681</v>
      </c>
      <c r="E57">
        <v>122700</v>
      </c>
      <c r="F57">
        <v>334</v>
      </c>
      <c r="G57" s="29">
        <f t="shared" si="0"/>
        <v>2.6338616828325841E-2</v>
      </c>
    </row>
    <row r="58" spans="1:7" x14ac:dyDescent="0.2">
      <c r="A58" s="4">
        <v>43947</v>
      </c>
      <c r="B58" s="1">
        <v>346</v>
      </c>
      <c r="C58">
        <v>933</v>
      </c>
      <c r="D58">
        <v>13031</v>
      </c>
      <c r="E58">
        <v>123633</v>
      </c>
      <c r="F58">
        <v>348</v>
      </c>
      <c r="G58" s="29">
        <f t="shared" si="0"/>
        <v>2.6705548307881206E-2</v>
      </c>
    </row>
    <row r="59" spans="1:7" x14ac:dyDescent="0.2">
      <c r="A59" s="4">
        <v>43948</v>
      </c>
      <c r="B59" s="1">
        <v>199</v>
      </c>
      <c r="C59">
        <v>823</v>
      </c>
      <c r="D59">
        <v>13232</v>
      </c>
      <c r="E59">
        <v>124456</v>
      </c>
      <c r="F59">
        <v>351</v>
      </c>
      <c r="G59" s="29">
        <f t="shared" si="0"/>
        <v>2.6526602176541719E-2</v>
      </c>
    </row>
    <row r="60" spans="1:7" x14ac:dyDescent="0.2">
      <c r="A60" s="4">
        <v>43949</v>
      </c>
      <c r="B60" s="1">
        <v>183</v>
      </c>
      <c r="C60">
        <v>9122</v>
      </c>
      <c r="D60">
        <v>13422</v>
      </c>
      <c r="E60">
        <v>133578</v>
      </c>
      <c r="F60">
        <v>376</v>
      </c>
      <c r="G60" s="29">
        <f t="shared" si="0"/>
        <v>2.801370883623901E-2</v>
      </c>
    </row>
    <row r="61" spans="1:7" x14ac:dyDescent="0.2">
      <c r="A61" s="4">
        <v>43950</v>
      </c>
      <c r="B61" s="1">
        <v>272</v>
      </c>
      <c r="C61">
        <v>3117</v>
      </c>
      <c r="D61">
        <v>13695</v>
      </c>
      <c r="E61">
        <v>136695</v>
      </c>
      <c r="F61">
        <v>389</v>
      </c>
      <c r="G61" s="29">
        <f t="shared" si="0"/>
        <v>2.8404527199707923E-2</v>
      </c>
    </row>
    <row r="62" spans="1:7" x14ac:dyDescent="0.2">
      <c r="A62" s="15">
        <v>43951</v>
      </c>
      <c r="B62" s="16">
        <v>214</v>
      </c>
      <c r="C62" s="17">
        <v>643</v>
      </c>
      <c r="D62" s="17">
        <v>13929</v>
      </c>
      <c r="E62" s="17">
        <v>137338</v>
      </c>
      <c r="F62" s="17">
        <v>415</v>
      </c>
      <c r="G62" s="30">
        <f t="shared" si="0"/>
        <v>2.9793955057793094E-2</v>
      </c>
    </row>
    <row r="63" spans="1:7" x14ac:dyDescent="0.2">
      <c r="A63" s="18">
        <v>43952</v>
      </c>
      <c r="B63" s="21">
        <v>187</v>
      </c>
      <c r="C63" s="20">
        <v>1276</v>
      </c>
      <c r="D63" s="20">
        <v>14120</v>
      </c>
      <c r="E63" s="20">
        <v>145243</v>
      </c>
      <c r="F63" s="20">
        <v>432</v>
      </c>
      <c r="G63" s="30">
        <f t="shared" si="0"/>
        <v>3.0594900849858359E-2</v>
      </c>
    </row>
    <row r="64" spans="1:7" x14ac:dyDescent="0.2">
      <c r="A64" s="4">
        <v>43953</v>
      </c>
      <c r="B64" s="13">
        <v>268</v>
      </c>
      <c r="C64" s="12">
        <v>2562</v>
      </c>
      <c r="D64" s="12">
        <v>14388</v>
      </c>
      <c r="E64" s="12">
        <v>152029</v>
      </c>
      <c r="G64" s="29">
        <f t="shared" si="0"/>
        <v>0</v>
      </c>
    </row>
    <row r="65" spans="1:7" x14ac:dyDescent="0.2">
      <c r="A65" s="4">
        <v>43954</v>
      </c>
      <c r="B65" s="2">
        <v>289</v>
      </c>
      <c r="C65">
        <v>3146</v>
      </c>
      <c r="D65">
        <v>14677</v>
      </c>
      <c r="E65">
        <v>153047</v>
      </c>
      <c r="F65">
        <v>492</v>
      </c>
      <c r="G65" s="29">
        <f t="shared" si="0"/>
        <v>3.3521836887647337E-2</v>
      </c>
    </row>
    <row r="66" spans="1:7" x14ac:dyDescent="0.2">
      <c r="A66" s="4">
        <v>43955</v>
      </c>
      <c r="B66">
        <v>200</v>
      </c>
      <c r="C66">
        <v>2421</v>
      </c>
      <c r="D66">
        <v>14895</v>
      </c>
      <c r="E66">
        <v>153581</v>
      </c>
      <c r="F66">
        <v>510</v>
      </c>
      <c r="G66" s="29">
        <f t="shared" si="0"/>
        <v>3.4239677744209468E-2</v>
      </c>
    </row>
    <row r="67" spans="1:7" x14ac:dyDescent="0.2">
      <c r="A67" s="4">
        <v>43956</v>
      </c>
      <c r="B67">
        <v>173</v>
      </c>
      <c r="C67">
        <v>3101</v>
      </c>
      <c r="D67">
        <v>15069</v>
      </c>
      <c r="E67">
        <v>154646</v>
      </c>
      <c r="F67">
        <v>521</v>
      </c>
      <c r="G67" s="29">
        <f t="shared" ref="G67:G130" si="1">F67/D67</f>
        <v>3.4574291592010087E-2</v>
      </c>
    </row>
    <row r="68" spans="1:7" x14ac:dyDescent="0.2">
      <c r="A68" s="4">
        <v>43957</v>
      </c>
      <c r="B68">
        <v>122</v>
      </c>
      <c r="C68">
        <v>3221</v>
      </c>
      <c r="D68">
        <v>15192</v>
      </c>
      <c r="E68">
        <v>156866</v>
      </c>
      <c r="F68">
        <v>543</v>
      </c>
      <c r="G68" s="29">
        <f t="shared" si="1"/>
        <v>3.5742496050552922E-2</v>
      </c>
    </row>
    <row r="69" spans="1:7" x14ac:dyDescent="0.2">
      <c r="A69" s="4">
        <v>43958</v>
      </c>
      <c r="B69">
        <v>108</v>
      </c>
      <c r="C69">
        <v>2091</v>
      </c>
      <c r="D69">
        <v>15300</v>
      </c>
      <c r="E69">
        <v>157563</v>
      </c>
      <c r="F69">
        <v>551</v>
      </c>
      <c r="G69" s="29">
        <f t="shared" si="1"/>
        <v>3.6013071895424839E-2</v>
      </c>
    </row>
    <row r="70" spans="1:7" x14ac:dyDescent="0.2">
      <c r="A70" s="4">
        <v>43959</v>
      </c>
      <c r="B70">
        <v>93</v>
      </c>
      <c r="C70">
        <v>1320</v>
      </c>
      <c r="D70">
        <v>15382</v>
      </c>
      <c r="E70">
        <v>169546</v>
      </c>
      <c r="F70">
        <v>557</v>
      </c>
      <c r="G70" s="29">
        <f t="shared" si="1"/>
        <v>3.6211155896502409E-2</v>
      </c>
    </row>
    <row r="71" spans="1:7" x14ac:dyDescent="0.2">
      <c r="A71" s="4">
        <v>43960</v>
      </c>
      <c r="B71">
        <v>80</v>
      </c>
      <c r="C71">
        <v>3107</v>
      </c>
      <c r="D71">
        <v>15483</v>
      </c>
      <c r="E71">
        <v>179043</v>
      </c>
      <c r="F71">
        <v>600</v>
      </c>
      <c r="G71" s="29">
        <f t="shared" si="1"/>
        <v>3.8752179810114321E-2</v>
      </c>
    </row>
    <row r="72" spans="1:7" x14ac:dyDescent="0.2">
      <c r="A72" s="4">
        <v>43961</v>
      </c>
      <c r="B72">
        <v>104</v>
      </c>
      <c r="C72">
        <v>2907</v>
      </c>
      <c r="D72">
        <v>15581</v>
      </c>
      <c r="E72">
        <v>180478</v>
      </c>
      <c r="F72">
        <v>613</v>
      </c>
      <c r="G72" s="29">
        <f t="shared" si="1"/>
        <v>3.9342789294653742E-2</v>
      </c>
    </row>
    <row r="73" spans="1:7" x14ac:dyDescent="0.2">
      <c r="A73" s="4">
        <v>43962</v>
      </c>
      <c r="B73">
        <v>68</v>
      </c>
      <c r="C73">
        <v>3228</v>
      </c>
      <c r="D73">
        <v>15630</v>
      </c>
      <c r="E73">
        <v>183845</v>
      </c>
      <c r="F73">
        <v>621</v>
      </c>
      <c r="G73" s="29">
        <f t="shared" si="1"/>
        <v>3.9731285988483682E-2</v>
      </c>
    </row>
    <row r="74" spans="1:7" x14ac:dyDescent="0.2">
      <c r="A74" s="4">
        <v>43963</v>
      </c>
      <c r="B74">
        <v>50</v>
      </c>
      <c r="C74">
        <v>2828</v>
      </c>
      <c r="D74">
        <v>15706</v>
      </c>
      <c r="E74">
        <v>188646</v>
      </c>
      <c r="F74">
        <v>643</v>
      </c>
      <c r="G74" s="29">
        <f t="shared" si="1"/>
        <v>4.0939768241436393E-2</v>
      </c>
    </row>
    <row r="75" spans="1:7" x14ac:dyDescent="0.2">
      <c r="A75" s="4">
        <v>43964</v>
      </c>
      <c r="B75">
        <v>78</v>
      </c>
      <c r="C75">
        <v>3152</v>
      </c>
      <c r="D75">
        <v>15854</v>
      </c>
      <c r="E75">
        <v>188031</v>
      </c>
      <c r="F75">
        <v>668</v>
      </c>
      <c r="G75" s="29">
        <f t="shared" si="1"/>
        <v>4.213447710357008E-2</v>
      </c>
    </row>
    <row r="76" spans="1:7" x14ac:dyDescent="0.2">
      <c r="A76" s="4">
        <v>43965</v>
      </c>
      <c r="B76">
        <v>56</v>
      </c>
      <c r="C76">
        <v>1536</v>
      </c>
      <c r="D76">
        <v>15908</v>
      </c>
      <c r="E76">
        <v>196816</v>
      </c>
      <c r="F76">
        <v>687</v>
      </c>
      <c r="G76" s="29">
        <f t="shared" si="1"/>
        <v>4.3185818456122703E-2</v>
      </c>
    </row>
    <row r="77" spans="1:7" x14ac:dyDescent="0.2">
      <c r="A77" s="4">
        <v>43966</v>
      </c>
      <c r="B77">
        <v>99</v>
      </c>
      <c r="C77">
        <v>977</v>
      </c>
      <c r="D77">
        <v>16022</v>
      </c>
      <c r="E77">
        <v>184323</v>
      </c>
      <c r="F77">
        <v>710</v>
      </c>
      <c r="G77" s="29">
        <f t="shared" si="1"/>
        <v>4.4314068156285108E-2</v>
      </c>
    </row>
    <row r="78" spans="1:7" x14ac:dyDescent="0.2">
      <c r="A78" s="4">
        <v>43967</v>
      </c>
      <c r="B78">
        <v>52</v>
      </c>
      <c r="C78">
        <v>2395</v>
      </c>
      <c r="D78">
        <v>16066</v>
      </c>
      <c r="E78">
        <v>203284</v>
      </c>
      <c r="F78">
        <v>725</v>
      </c>
      <c r="G78" s="29">
        <f t="shared" si="1"/>
        <v>4.5126353790613721E-2</v>
      </c>
    </row>
    <row r="79" spans="1:7" x14ac:dyDescent="0.2">
      <c r="A79" s="4">
        <v>43968</v>
      </c>
      <c r="B79">
        <v>57</v>
      </c>
      <c r="C79">
        <v>2647</v>
      </c>
      <c r="D79">
        <v>16112</v>
      </c>
      <c r="E79">
        <v>206798</v>
      </c>
      <c r="F79">
        <v>744</v>
      </c>
      <c r="G79" s="29">
        <f t="shared" si="1"/>
        <v>4.6176762661370406E-2</v>
      </c>
    </row>
    <row r="80" spans="1:7" x14ac:dyDescent="0.2">
      <c r="A80" s="4">
        <v>43969</v>
      </c>
      <c r="B80">
        <v>28</v>
      </c>
      <c r="C80">
        <v>3960</v>
      </c>
      <c r="D80">
        <v>16132</v>
      </c>
      <c r="E80">
        <v>211832</v>
      </c>
      <c r="F80">
        <v>749</v>
      </c>
      <c r="G80" s="29">
        <f t="shared" si="1"/>
        <v>4.6429456979915698E-2</v>
      </c>
    </row>
    <row r="81" spans="1:7" x14ac:dyDescent="0.2">
      <c r="A81" s="4">
        <v>43970</v>
      </c>
      <c r="B81">
        <v>30</v>
      </c>
      <c r="C81">
        <v>4673</v>
      </c>
      <c r="D81">
        <v>16192</v>
      </c>
      <c r="E81">
        <v>216624</v>
      </c>
      <c r="F81">
        <v>763</v>
      </c>
      <c r="G81" s="29">
        <f t="shared" si="1"/>
        <v>4.7122035573122528E-2</v>
      </c>
    </row>
    <row r="82" spans="1:7" x14ac:dyDescent="0.2">
      <c r="A82" s="4">
        <v>43971</v>
      </c>
      <c r="B82">
        <v>31</v>
      </c>
      <c r="C82">
        <v>4823</v>
      </c>
      <c r="D82">
        <v>16212</v>
      </c>
      <c r="E82">
        <v>218744</v>
      </c>
      <c r="F82">
        <v>771</v>
      </c>
      <c r="G82" s="29">
        <f t="shared" si="1"/>
        <v>4.7557364914877866E-2</v>
      </c>
    </row>
    <row r="83" spans="1:7" x14ac:dyDescent="0.2">
      <c r="A83" s="4">
        <v>43972</v>
      </c>
      <c r="B83">
        <v>37</v>
      </c>
      <c r="C83">
        <v>2474</v>
      </c>
      <c r="D83">
        <v>16251</v>
      </c>
      <c r="E83">
        <v>221397</v>
      </c>
      <c r="F83">
        <v>777</v>
      </c>
      <c r="G83" s="29">
        <f t="shared" si="1"/>
        <v>4.7812442311242383E-2</v>
      </c>
    </row>
    <row r="84" spans="1:7" x14ac:dyDescent="0.2">
      <c r="A84" s="4">
        <v>43973</v>
      </c>
      <c r="B84">
        <v>43</v>
      </c>
      <c r="C84">
        <v>1012</v>
      </c>
      <c r="D84">
        <v>16339</v>
      </c>
      <c r="E84">
        <v>224972</v>
      </c>
      <c r="F84">
        <v>796</v>
      </c>
      <c r="G84" s="29">
        <f t="shared" si="1"/>
        <v>4.8717791786523044E-2</v>
      </c>
    </row>
    <row r="85" spans="1:7" x14ac:dyDescent="0.2">
      <c r="A85" s="4">
        <v>43974</v>
      </c>
      <c r="B85">
        <v>30</v>
      </c>
      <c r="C85">
        <v>5376</v>
      </c>
      <c r="D85">
        <v>16362</v>
      </c>
      <c r="E85">
        <v>227445</v>
      </c>
      <c r="F85">
        <v>808</v>
      </c>
      <c r="G85" s="29">
        <f t="shared" si="1"/>
        <v>4.9382716049382713E-2</v>
      </c>
    </row>
    <row r="86" spans="1:7" x14ac:dyDescent="0.2">
      <c r="A86" s="4">
        <v>43975</v>
      </c>
      <c r="B86">
        <v>28</v>
      </c>
      <c r="C86">
        <v>3722</v>
      </c>
      <c r="D86">
        <v>16375</v>
      </c>
      <c r="E86">
        <v>229669</v>
      </c>
      <c r="F86">
        <v>820</v>
      </c>
      <c r="G86" s="29">
        <f t="shared" si="1"/>
        <v>5.0076335877862595E-2</v>
      </c>
    </row>
    <row r="87" spans="1:7" x14ac:dyDescent="0.2">
      <c r="A87" s="4">
        <v>43976</v>
      </c>
      <c r="B87">
        <v>40</v>
      </c>
      <c r="C87">
        <v>4979</v>
      </c>
      <c r="D87">
        <v>16404</v>
      </c>
      <c r="E87">
        <v>230562</v>
      </c>
      <c r="F87">
        <v>830</v>
      </c>
      <c r="G87" s="29">
        <f t="shared" si="1"/>
        <v>5.0597415264569616E-2</v>
      </c>
    </row>
    <row r="88" spans="1:7" x14ac:dyDescent="0.2">
      <c r="A88" s="4">
        <v>43977</v>
      </c>
      <c r="B88">
        <v>20</v>
      </c>
      <c r="C88">
        <v>4455</v>
      </c>
      <c r="D88">
        <v>16445</v>
      </c>
      <c r="E88">
        <v>233399</v>
      </c>
      <c r="F88">
        <v>846</v>
      </c>
      <c r="G88" s="29">
        <f t="shared" si="1"/>
        <v>5.1444207965947099E-2</v>
      </c>
    </row>
    <row r="89" spans="1:7" x14ac:dyDescent="0.2">
      <c r="A89" s="4">
        <v>43978</v>
      </c>
      <c r="B89">
        <v>28</v>
      </c>
      <c r="C89">
        <v>4758</v>
      </c>
      <c r="D89">
        <v>16469</v>
      </c>
      <c r="E89">
        <v>235422</v>
      </c>
      <c r="F89">
        <v>858</v>
      </c>
      <c r="G89" s="29">
        <f t="shared" si="1"/>
        <v>5.2097880867083612E-2</v>
      </c>
    </row>
    <row r="90" spans="1:7" x14ac:dyDescent="0.2">
      <c r="A90" s="4">
        <v>43979</v>
      </c>
      <c r="B90">
        <v>38</v>
      </c>
      <c r="C90">
        <v>3533</v>
      </c>
      <c r="D90">
        <v>16498</v>
      </c>
      <c r="E90">
        <v>237367</v>
      </c>
      <c r="F90">
        <v>867</v>
      </c>
      <c r="G90" s="29">
        <f t="shared" si="1"/>
        <v>5.2551824463571345E-2</v>
      </c>
    </row>
    <row r="91" spans="1:7" x14ac:dyDescent="0.2">
      <c r="A91" s="4">
        <v>43980</v>
      </c>
      <c r="B91">
        <v>61</v>
      </c>
      <c r="C91">
        <v>1513</v>
      </c>
      <c r="D91">
        <v>16532</v>
      </c>
      <c r="E91">
        <v>240334</v>
      </c>
      <c r="F91">
        <v>874</v>
      </c>
      <c r="G91" s="29">
        <f t="shared" si="1"/>
        <v>5.2867166706992499E-2</v>
      </c>
    </row>
    <row r="92" spans="1:7" x14ac:dyDescent="0.2">
      <c r="A92" s="4">
        <v>43981</v>
      </c>
      <c r="B92">
        <v>64</v>
      </c>
      <c r="C92">
        <v>5510</v>
      </c>
      <c r="D92">
        <v>16607</v>
      </c>
      <c r="E92">
        <v>242734</v>
      </c>
      <c r="F92">
        <v>886</v>
      </c>
      <c r="G92" s="29">
        <f t="shared" si="1"/>
        <v>5.335099656771241E-2</v>
      </c>
    </row>
    <row r="93" spans="1:7" x14ac:dyDescent="0.2">
      <c r="A93" s="22">
        <v>43982</v>
      </c>
      <c r="B93" s="23">
        <v>46</v>
      </c>
      <c r="C93" s="23"/>
      <c r="D93" s="23">
        <v>16650</v>
      </c>
      <c r="E93" s="23">
        <v>244824</v>
      </c>
      <c r="F93" s="23">
        <v>891</v>
      </c>
      <c r="G93" s="30">
        <f t="shared" si="1"/>
        <v>5.3513513513513515E-2</v>
      </c>
    </row>
    <row r="94" spans="1:7" x14ac:dyDescent="0.2">
      <c r="A94" s="24">
        <v>43983</v>
      </c>
      <c r="B94" s="25">
        <v>33</v>
      </c>
      <c r="C94" s="25">
        <v>1276</v>
      </c>
      <c r="D94" s="25">
        <v>16679</v>
      </c>
      <c r="E94" s="25">
        <v>246100</v>
      </c>
      <c r="F94" s="25">
        <v>892</v>
      </c>
      <c r="G94" s="30">
        <f t="shared" si="1"/>
        <v>5.3480424485880446E-2</v>
      </c>
    </row>
    <row r="95" spans="1:7" x14ac:dyDescent="0.2">
      <c r="A95" s="4">
        <v>43984</v>
      </c>
      <c r="B95">
        <v>36</v>
      </c>
      <c r="C95">
        <v>2562</v>
      </c>
      <c r="D95">
        <v>16724</v>
      </c>
      <c r="E95">
        <v>248662</v>
      </c>
      <c r="F95">
        <v>894</v>
      </c>
      <c r="G95" s="29">
        <f t="shared" si="1"/>
        <v>5.3456110978234869E-2</v>
      </c>
    </row>
    <row r="96" spans="1:7" x14ac:dyDescent="0.2">
      <c r="A96" s="4">
        <v>43985</v>
      </c>
      <c r="B96">
        <v>51</v>
      </c>
      <c r="C96">
        <v>3146</v>
      </c>
      <c r="D96">
        <v>16779</v>
      </c>
      <c r="E96">
        <v>251808</v>
      </c>
      <c r="F96">
        <v>900</v>
      </c>
      <c r="G96" s="29">
        <f t="shared" si="1"/>
        <v>5.3638476667262652E-2</v>
      </c>
    </row>
    <row r="97" spans="1:7" x14ac:dyDescent="0.2">
      <c r="A97" s="4">
        <v>43986</v>
      </c>
      <c r="B97">
        <v>26</v>
      </c>
      <c r="C97">
        <v>2421</v>
      </c>
      <c r="D97">
        <v>16807</v>
      </c>
      <c r="E97">
        <v>254229</v>
      </c>
      <c r="F97">
        <v>903</v>
      </c>
      <c r="G97" s="29">
        <f t="shared" si="1"/>
        <v>5.3727613494377345E-2</v>
      </c>
    </row>
    <row r="98" spans="1:7" x14ac:dyDescent="0.2">
      <c r="A98" s="4">
        <v>43987</v>
      </c>
      <c r="B98">
        <v>45</v>
      </c>
      <c r="C98">
        <v>3101</v>
      </c>
      <c r="D98">
        <v>16850</v>
      </c>
      <c r="E98">
        <v>257330</v>
      </c>
      <c r="F98">
        <v>907</v>
      </c>
      <c r="G98" s="29">
        <f t="shared" si="1"/>
        <v>5.3827893175074186E-2</v>
      </c>
    </row>
    <row r="99" spans="1:7" x14ac:dyDescent="0.2">
      <c r="A99" s="4">
        <v>43988</v>
      </c>
      <c r="B99">
        <v>41</v>
      </c>
      <c r="C99">
        <v>3221</v>
      </c>
      <c r="D99">
        <v>16886</v>
      </c>
      <c r="E99">
        <v>260551</v>
      </c>
      <c r="F99">
        <v>914</v>
      </c>
      <c r="G99" s="29">
        <f t="shared" si="1"/>
        <v>5.4127679734691458E-2</v>
      </c>
    </row>
    <row r="100" spans="1:7" x14ac:dyDescent="0.2">
      <c r="A100" s="4">
        <v>43989</v>
      </c>
      <c r="B100">
        <v>45</v>
      </c>
      <c r="C100">
        <v>2091</v>
      </c>
      <c r="D100">
        <v>16923</v>
      </c>
      <c r="E100">
        <v>262642</v>
      </c>
      <c r="F100">
        <v>916</v>
      </c>
      <c r="G100" s="29">
        <f t="shared" si="1"/>
        <v>5.4127518761448917E-2</v>
      </c>
    </row>
    <row r="101" spans="1:7" x14ac:dyDescent="0.2">
      <c r="A101" s="4">
        <v>43990</v>
      </c>
      <c r="B101">
        <v>32</v>
      </c>
      <c r="C101">
        <v>1320</v>
      </c>
      <c r="D101">
        <v>16950</v>
      </c>
      <c r="E101">
        <v>263962</v>
      </c>
      <c r="F101">
        <v>916</v>
      </c>
      <c r="G101" s="29">
        <f t="shared" si="1"/>
        <v>5.4041297935103247E-2</v>
      </c>
    </row>
    <row r="102" spans="1:7" x14ac:dyDescent="0.2">
      <c r="A102" s="4">
        <v>43991</v>
      </c>
      <c r="B102">
        <v>21</v>
      </c>
      <c r="C102">
        <v>3107</v>
      </c>
      <c r="D102">
        <v>16986</v>
      </c>
      <c r="E102">
        <v>267069</v>
      </c>
      <c r="F102">
        <v>916</v>
      </c>
      <c r="G102" s="29">
        <f t="shared" si="1"/>
        <v>5.3926763216766746E-2</v>
      </c>
    </row>
    <row r="103" spans="1:7" x14ac:dyDescent="0.2">
      <c r="A103" s="4">
        <v>43992</v>
      </c>
      <c r="B103">
        <v>30</v>
      </c>
      <c r="C103">
        <v>2907</v>
      </c>
      <c r="D103">
        <v>17012</v>
      </c>
      <c r="E103">
        <v>269976</v>
      </c>
      <c r="F103">
        <v>919</v>
      </c>
      <c r="G103" s="29">
        <f t="shared" si="1"/>
        <v>5.4020691276745823E-2</v>
      </c>
    </row>
    <row r="104" spans="1:7" x14ac:dyDescent="0.2">
      <c r="A104" s="4">
        <v>43993</v>
      </c>
      <c r="B104">
        <v>36</v>
      </c>
      <c r="C104">
        <v>3228</v>
      </c>
      <c r="D104">
        <v>17051</v>
      </c>
      <c r="E104">
        <v>273204</v>
      </c>
      <c r="F104">
        <v>920</v>
      </c>
      <c r="G104" s="29">
        <f t="shared" si="1"/>
        <v>5.3955779719664539E-2</v>
      </c>
    </row>
    <row r="105" spans="1:7" x14ac:dyDescent="0.2">
      <c r="A105" s="4">
        <v>43994</v>
      </c>
      <c r="B105">
        <v>40</v>
      </c>
      <c r="C105">
        <v>2828</v>
      </c>
      <c r="D105">
        <v>17090</v>
      </c>
      <c r="E105">
        <v>276032</v>
      </c>
      <c r="F105">
        <v>922</v>
      </c>
      <c r="G105" s="29">
        <f t="shared" si="1"/>
        <v>5.3949678174370977E-2</v>
      </c>
    </row>
    <row r="106" spans="1:7" x14ac:dyDescent="0.2">
      <c r="A106" s="4">
        <v>43995</v>
      </c>
      <c r="B106">
        <v>57</v>
      </c>
      <c r="C106">
        <v>3152</v>
      </c>
      <c r="D106">
        <v>17135</v>
      </c>
      <c r="E106">
        <v>279184</v>
      </c>
      <c r="F106">
        <v>924</v>
      </c>
      <c r="G106" s="29">
        <f t="shared" si="1"/>
        <v>5.3924715494601691E-2</v>
      </c>
    </row>
    <row r="107" spans="1:7" x14ac:dyDescent="0.2">
      <c r="A107" s="4">
        <v>43996</v>
      </c>
      <c r="B107">
        <v>43</v>
      </c>
      <c r="C107">
        <v>1536</v>
      </c>
      <c r="D107">
        <v>17179</v>
      </c>
      <c r="E107">
        <v>280720</v>
      </c>
      <c r="F107">
        <v>925</v>
      </c>
      <c r="G107" s="29">
        <f t="shared" si="1"/>
        <v>5.3844810524477558E-2</v>
      </c>
    </row>
    <row r="108" spans="1:7" x14ac:dyDescent="0.2">
      <c r="A108" s="4">
        <v>43997</v>
      </c>
      <c r="B108">
        <v>62</v>
      </c>
      <c r="C108">
        <v>977</v>
      </c>
      <c r="D108">
        <v>17238</v>
      </c>
      <c r="E108">
        <v>281697</v>
      </c>
      <c r="F108">
        <v>925</v>
      </c>
      <c r="G108" s="29">
        <f t="shared" si="1"/>
        <v>5.366051746142244E-2</v>
      </c>
    </row>
    <row r="109" spans="1:7" x14ac:dyDescent="0.2">
      <c r="A109" s="4">
        <v>43998</v>
      </c>
      <c r="B109">
        <v>60</v>
      </c>
      <c r="C109">
        <v>2395</v>
      </c>
      <c r="D109">
        <v>17311</v>
      </c>
      <c r="E109">
        <v>284092</v>
      </c>
      <c r="F109">
        <v>927</v>
      </c>
      <c r="G109" s="29">
        <f t="shared" si="1"/>
        <v>5.3549766044711455E-2</v>
      </c>
    </row>
    <row r="110" spans="1:7" x14ac:dyDescent="0.2">
      <c r="A110" s="4">
        <v>43999</v>
      </c>
      <c r="B110">
        <v>42</v>
      </c>
      <c r="C110">
        <v>2647</v>
      </c>
      <c r="D110">
        <v>17350</v>
      </c>
      <c r="E110">
        <v>286739</v>
      </c>
      <c r="F110">
        <v>931</v>
      </c>
      <c r="G110" s="29">
        <f t="shared" si="1"/>
        <v>5.365994236311239E-2</v>
      </c>
    </row>
    <row r="111" spans="1:7" x14ac:dyDescent="0.2">
      <c r="A111" s="4">
        <v>44000</v>
      </c>
      <c r="B111">
        <v>43</v>
      </c>
      <c r="C111">
        <v>3960</v>
      </c>
      <c r="D111">
        <v>17387</v>
      </c>
      <c r="E111">
        <v>334250</v>
      </c>
      <c r="F111">
        <v>935</v>
      </c>
      <c r="G111" s="29">
        <f t="shared" si="1"/>
        <v>5.3775809512854433E-2</v>
      </c>
    </row>
    <row r="112" spans="1:7" x14ac:dyDescent="0.2">
      <c r="A112" s="4">
        <v>44001</v>
      </c>
      <c r="B112">
        <v>68</v>
      </c>
      <c r="C112">
        <v>4673</v>
      </c>
      <c r="D112">
        <v>17456</v>
      </c>
      <c r="E112">
        <v>340426</v>
      </c>
      <c r="F112">
        <v>935</v>
      </c>
      <c r="G112" s="29">
        <f t="shared" si="1"/>
        <v>5.3563244729605865E-2</v>
      </c>
    </row>
    <row r="113" spans="1:7" x14ac:dyDescent="0.2">
      <c r="A113" s="4">
        <v>44002</v>
      </c>
      <c r="B113">
        <v>54</v>
      </c>
      <c r="C113">
        <v>4823</v>
      </c>
      <c r="D113">
        <v>17512</v>
      </c>
      <c r="E113">
        <v>345249</v>
      </c>
      <c r="F113">
        <v>952</v>
      </c>
      <c r="G113" s="29">
        <f t="shared" si="1"/>
        <v>5.4362722704431245E-2</v>
      </c>
    </row>
    <row r="114" spans="1:7" x14ac:dyDescent="0.2">
      <c r="A114" s="4">
        <v>44003</v>
      </c>
      <c r="B114">
        <v>65</v>
      </c>
      <c r="C114">
        <v>2474</v>
      </c>
      <c r="D114">
        <v>17577</v>
      </c>
      <c r="E114">
        <v>347723</v>
      </c>
      <c r="F114">
        <v>953</v>
      </c>
      <c r="G114" s="29">
        <f t="shared" si="1"/>
        <v>5.4218581100301533E-2</v>
      </c>
    </row>
    <row r="115" spans="1:7" x14ac:dyDescent="0.2">
      <c r="A115" s="4">
        <v>44004</v>
      </c>
      <c r="B115">
        <v>49</v>
      </c>
      <c r="C115">
        <v>1012</v>
      </c>
      <c r="D115">
        <v>17622</v>
      </c>
      <c r="E115">
        <v>351850</v>
      </c>
      <c r="F115">
        <v>953</v>
      </c>
      <c r="G115" s="29">
        <f t="shared" si="1"/>
        <v>5.4080127113834982E-2</v>
      </c>
    </row>
    <row r="116" spans="1:7" x14ac:dyDescent="0.2">
      <c r="A116" s="4">
        <v>44005</v>
      </c>
      <c r="B116">
        <v>40</v>
      </c>
      <c r="C116">
        <v>5376</v>
      </c>
      <c r="D116">
        <v>17671</v>
      </c>
      <c r="E116">
        <v>357226</v>
      </c>
      <c r="F116">
        <v>955</v>
      </c>
      <c r="G116" s="29">
        <f t="shared" si="1"/>
        <v>5.4043347858072549E-2</v>
      </c>
    </row>
    <row r="117" spans="1:7" x14ac:dyDescent="0.2">
      <c r="A117" s="4">
        <v>44006</v>
      </c>
      <c r="B117">
        <v>53</v>
      </c>
      <c r="C117">
        <v>3722</v>
      </c>
      <c r="D117">
        <v>17723</v>
      </c>
      <c r="E117">
        <v>360948</v>
      </c>
      <c r="F117">
        <v>963</v>
      </c>
      <c r="G117" s="29">
        <f t="shared" si="1"/>
        <v>5.433617333408565E-2</v>
      </c>
    </row>
    <row r="118" spans="1:7" x14ac:dyDescent="0.2">
      <c r="A118" s="4">
        <v>44007</v>
      </c>
      <c r="B118">
        <v>89</v>
      </c>
      <c r="C118">
        <v>4979</v>
      </c>
      <c r="D118">
        <v>17802</v>
      </c>
      <c r="E118">
        <v>365927</v>
      </c>
      <c r="F118">
        <v>967</v>
      </c>
      <c r="G118" s="29">
        <f t="shared" si="1"/>
        <v>5.4319739355128641E-2</v>
      </c>
    </row>
    <row r="119" spans="1:7" x14ac:dyDescent="0.2">
      <c r="A119" s="4">
        <v>44008</v>
      </c>
      <c r="B119">
        <v>79</v>
      </c>
      <c r="C119">
        <v>4455</v>
      </c>
      <c r="D119">
        <v>17886</v>
      </c>
      <c r="E119">
        <v>370382</v>
      </c>
      <c r="F119">
        <v>968</v>
      </c>
      <c r="G119" s="29">
        <f t="shared" si="1"/>
        <v>5.4120541205412057E-2</v>
      </c>
    </row>
    <row r="120" spans="1:7" x14ac:dyDescent="0.2">
      <c r="A120" s="4">
        <v>44009</v>
      </c>
      <c r="B120">
        <v>99</v>
      </c>
      <c r="C120">
        <v>4758</v>
      </c>
      <c r="D120">
        <v>17980</v>
      </c>
      <c r="E120">
        <v>375140</v>
      </c>
      <c r="F120">
        <v>970</v>
      </c>
      <c r="G120" s="29">
        <f t="shared" si="1"/>
        <v>5.3948832035595105E-2</v>
      </c>
    </row>
    <row r="121" spans="1:7" x14ac:dyDescent="0.2">
      <c r="A121" s="4">
        <v>44010</v>
      </c>
      <c r="B121">
        <v>88</v>
      </c>
      <c r="C121">
        <v>3533</v>
      </c>
      <c r="D121">
        <v>18069</v>
      </c>
      <c r="E121">
        <v>378673</v>
      </c>
      <c r="F121">
        <v>970</v>
      </c>
      <c r="G121" s="29">
        <f t="shared" si="1"/>
        <v>5.3683103658199123E-2</v>
      </c>
    </row>
    <row r="122" spans="1:7" x14ac:dyDescent="0.2">
      <c r="A122" s="4">
        <v>44011</v>
      </c>
      <c r="B122">
        <v>111</v>
      </c>
      <c r="C122">
        <v>1513</v>
      </c>
      <c r="D122">
        <v>18154</v>
      </c>
      <c r="E122">
        <v>380186</v>
      </c>
      <c r="F122">
        <v>971</v>
      </c>
      <c r="G122" s="29">
        <f t="shared" si="1"/>
        <v>5.3486834857331716E-2</v>
      </c>
    </row>
    <row r="123" spans="1:7" x14ac:dyDescent="0.2">
      <c r="A123" s="15">
        <v>44012</v>
      </c>
      <c r="B123" s="17">
        <v>110</v>
      </c>
      <c r="C123" s="17">
        <v>5510</v>
      </c>
      <c r="D123" s="17">
        <v>18270</v>
      </c>
      <c r="E123" s="17">
        <v>385696</v>
      </c>
      <c r="F123" s="17">
        <v>971</v>
      </c>
      <c r="G123" s="30">
        <f t="shared" si="1"/>
        <v>5.3147235905856592E-2</v>
      </c>
    </row>
    <row r="124" spans="1:7" x14ac:dyDescent="0.2">
      <c r="A124" s="18">
        <v>44013</v>
      </c>
      <c r="B124" s="20">
        <v>132</v>
      </c>
      <c r="C124" s="20">
        <v>4651</v>
      </c>
      <c r="D124" s="20">
        <v>18394</v>
      </c>
      <c r="E124" s="20">
        <v>390347</v>
      </c>
      <c r="F124" s="20">
        <v>973</v>
      </c>
      <c r="G124" s="30">
        <f t="shared" si="1"/>
        <v>5.2897684027400242E-2</v>
      </c>
    </row>
    <row r="125" spans="1:7" x14ac:dyDescent="0.2">
      <c r="A125" s="4">
        <v>44014</v>
      </c>
      <c r="B125">
        <v>125</v>
      </c>
      <c r="C125">
        <v>6564</v>
      </c>
      <c r="D125">
        <v>18545</v>
      </c>
      <c r="E125">
        <v>396911</v>
      </c>
      <c r="F125">
        <v>974</v>
      </c>
      <c r="G125" s="29">
        <f t="shared" si="1"/>
        <v>5.2520895119978428E-2</v>
      </c>
    </row>
    <row r="126" spans="1:7" x14ac:dyDescent="0.2">
      <c r="A126" s="4">
        <v>44015</v>
      </c>
      <c r="B126">
        <v>194</v>
      </c>
      <c r="C126">
        <v>5460</v>
      </c>
      <c r="D126">
        <v>18737</v>
      </c>
      <c r="E126">
        <v>402371</v>
      </c>
      <c r="F126">
        <v>975</v>
      </c>
      <c r="G126" s="29">
        <f t="shared" si="1"/>
        <v>5.2036078347654377E-2</v>
      </c>
    </row>
    <row r="127" spans="1:7" x14ac:dyDescent="0.2">
      <c r="A127" s="4">
        <v>44016</v>
      </c>
      <c r="B127">
        <v>249</v>
      </c>
      <c r="C127">
        <v>6597</v>
      </c>
      <c r="D127">
        <v>18950</v>
      </c>
      <c r="E127">
        <v>40968</v>
      </c>
      <c r="F127">
        <v>976</v>
      </c>
      <c r="G127" s="29">
        <f t="shared" si="1"/>
        <v>5.1503957783641162E-2</v>
      </c>
    </row>
    <row r="128" spans="1:7" x14ac:dyDescent="0.2">
      <c r="A128" s="4">
        <v>44017</v>
      </c>
      <c r="B128">
        <v>268</v>
      </c>
      <c r="C128">
        <v>3134</v>
      </c>
      <c r="D128">
        <v>19184</v>
      </c>
      <c r="E128">
        <v>412102</v>
      </c>
      <c r="F128">
        <v>976</v>
      </c>
      <c r="G128" s="29">
        <f t="shared" si="1"/>
        <v>5.0875729774812341E-2</v>
      </c>
    </row>
    <row r="129" spans="1:7" x14ac:dyDescent="0.2">
      <c r="A129" s="4">
        <v>44018</v>
      </c>
      <c r="B129">
        <v>195</v>
      </c>
      <c r="C129">
        <v>2618</v>
      </c>
      <c r="D129">
        <v>19425</v>
      </c>
      <c r="E129">
        <v>414720</v>
      </c>
      <c r="F129">
        <v>976</v>
      </c>
      <c r="G129" s="29">
        <f t="shared" si="1"/>
        <v>5.0244530244530246E-2</v>
      </c>
    </row>
    <row r="130" spans="1:7" x14ac:dyDescent="0.2">
      <c r="A130" s="4">
        <v>44019</v>
      </c>
      <c r="B130">
        <v>172</v>
      </c>
      <c r="C130">
        <v>8228</v>
      </c>
      <c r="D130">
        <v>19628</v>
      </c>
      <c r="E130">
        <v>422948</v>
      </c>
      <c r="F130">
        <v>977</v>
      </c>
      <c r="G130" s="29">
        <f t="shared" si="1"/>
        <v>4.9775830446301204E-2</v>
      </c>
    </row>
    <row r="131" spans="1:7" x14ac:dyDescent="0.2">
      <c r="A131" s="4">
        <v>44020</v>
      </c>
      <c r="B131">
        <v>208</v>
      </c>
      <c r="C131">
        <v>7099</v>
      </c>
      <c r="D131">
        <v>19816</v>
      </c>
      <c r="E131">
        <v>430047</v>
      </c>
      <c r="F131">
        <v>979</v>
      </c>
      <c r="G131" s="29">
        <f t="shared" ref="G131:G185" si="2">F131/D131</f>
        <v>4.9404521598708118E-2</v>
      </c>
    </row>
    <row r="132" spans="1:7" x14ac:dyDescent="0.2">
      <c r="A132" s="4">
        <v>44021</v>
      </c>
      <c r="B132">
        <v>203</v>
      </c>
      <c r="C132">
        <v>7725</v>
      </c>
      <c r="D132">
        <v>20010</v>
      </c>
      <c r="E132">
        <v>438166</v>
      </c>
      <c r="F132">
        <v>980</v>
      </c>
      <c r="G132" s="29">
        <f t="shared" si="2"/>
        <v>4.8975512243878062E-2</v>
      </c>
    </row>
    <row r="133" spans="1:7" x14ac:dyDescent="0.2">
      <c r="A133" s="4">
        <v>44022</v>
      </c>
      <c r="B133">
        <v>352</v>
      </c>
      <c r="C133">
        <v>6871</v>
      </c>
      <c r="D133">
        <v>20353</v>
      </c>
      <c r="E133">
        <v>449671</v>
      </c>
      <c r="F133">
        <v>981</v>
      </c>
      <c r="G133" s="29">
        <f t="shared" si="2"/>
        <v>4.8199282661032773E-2</v>
      </c>
    </row>
    <row r="134" spans="1:7" x14ac:dyDescent="0.2">
      <c r="A134" s="4">
        <v>44023</v>
      </c>
      <c r="B134">
        <v>420</v>
      </c>
      <c r="C134">
        <v>8955</v>
      </c>
      <c r="D134">
        <v>20753</v>
      </c>
      <c r="E134">
        <v>459538</v>
      </c>
      <c r="F134">
        <v>981</v>
      </c>
      <c r="G134" s="29">
        <f t="shared" si="2"/>
        <v>4.7270274177227387E-2</v>
      </c>
    </row>
    <row r="135" spans="1:7" x14ac:dyDescent="0.2">
      <c r="A135" s="4">
        <v>44024</v>
      </c>
      <c r="B135">
        <v>373</v>
      </c>
      <c r="C135">
        <v>5362</v>
      </c>
      <c r="D135">
        <v>21113</v>
      </c>
      <c r="E135">
        <v>464900</v>
      </c>
      <c r="F135">
        <v>981</v>
      </c>
      <c r="G135" s="29">
        <f t="shared" si="2"/>
        <v>4.6464263723772083E-2</v>
      </c>
    </row>
    <row r="136" spans="1:7" x14ac:dyDescent="0.2">
      <c r="A136" s="4">
        <v>44025</v>
      </c>
      <c r="B136">
        <v>391</v>
      </c>
      <c r="C136">
        <v>1838</v>
      </c>
      <c r="D136">
        <v>21459</v>
      </c>
      <c r="E136">
        <v>466738</v>
      </c>
      <c r="F136">
        <v>981</v>
      </c>
      <c r="G136" s="29">
        <f t="shared" si="2"/>
        <v>4.5715084579896544E-2</v>
      </c>
    </row>
    <row r="137" spans="1:7" x14ac:dyDescent="0.2">
      <c r="A137" s="4">
        <v>44026</v>
      </c>
      <c r="B137">
        <v>248</v>
      </c>
      <c r="C137">
        <v>10552</v>
      </c>
      <c r="D137">
        <v>21798</v>
      </c>
      <c r="E137">
        <v>477290</v>
      </c>
      <c r="F137">
        <v>981</v>
      </c>
      <c r="G137" s="29">
        <f t="shared" si="2"/>
        <v>4.5004128819157718E-2</v>
      </c>
    </row>
    <row r="138" spans="1:7" x14ac:dyDescent="0.2">
      <c r="A138" s="4">
        <v>44027</v>
      </c>
      <c r="B138">
        <v>327</v>
      </c>
      <c r="C138">
        <v>11154</v>
      </c>
      <c r="D138">
        <v>22081</v>
      </c>
      <c r="E138">
        <v>488444</v>
      </c>
      <c r="F138">
        <v>983</v>
      </c>
      <c r="G138" s="29">
        <f t="shared" si="2"/>
        <v>4.4517911326479781E-2</v>
      </c>
    </row>
    <row r="139" spans="1:7" x14ac:dyDescent="0.2">
      <c r="A139" s="4">
        <v>44028</v>
      </c>
      <c r="B139">
        <v>440</v>
      </c>
      <c r="C139">
        <v>11343</v>
      </c>
      <c r="D139">
        <v>22450</v>
      </c>
      <c r="E139">
        <v>499787</v>
      </c>
      <c r="F139">
        <v>984</v>
      </c>
      <c r="G139" s="29">
        <f t="shared" si="2"/>
        <v>4.3830734966592427E-2</v>
      </c>
    </row>
    <row r="140" spans="1:7" x14ac:dyDescent="0.2">
      <c r="A140" s="4">
        <v>44029</v>
      </c>
      <c r="B140">
        <v>619</v>
      </c>
      <c r="C140">
        <v>16683</v>
      </c>
      <c r="D140">
        <v>23029</v>
      </c>
      <c r="E140">
        <v>516470</v>
      </c>
      <c r="F140">
        <v>984</v>
      </c>
      <c r="G140" s="29">
        <f t="shared" si="2"/>
        <v>4.2728733336228231E-2</v>
      </c>
    </row>
    <row r="141" spans="1:7" x14ac:dyDescent="0.2">
      <c r="A141" s="4">
        <v>44030</v>
      </c>
      <c r="B141">
        <v>588</v>
      </c>
      <c r="C141">
        <v>12994</v>
      </c>
      <c r="D141">
        <v>23680</v>
      </c>
      <c r="E141">
        <v>524327</v>
      </c>
      <c r="F141">
        <v>984</v>
      </c>
      <c r="G141" s="29">
        <f t="shared" si="2"/>
        <v>4.1554054054054053E-2</v>
      </c>
    </row>
    <row r="142" spans="1:7" x14ac:dyDescent="0.2">
      <c r="A142" s="4">
        <v>44031</v>
      </c>
      <c r="B142">
        <v>655</v>
      </c>
      <c r="C142">
        <v>7166</v>
      </c>
      <c r="D142">
        <v>24181</v>
      </c>
      <c r="E142">
        <v>531493</v>
      </c>
      <c r="F142">
        <v>984</v>
      </c>
      <c r="G142" s="29">
        <f t="shared" si="2"/>
        <v>4.0693106157727144E-2</v>
      </c>
    </row>
    <row r="143" spans="1:7" x14ac:dyDescent="0.2">
      <c r="A143" s="4">
        <v>44032</v>
      </c>
      <c r="B143">
        <v>501</v>
      </c>
      <c r="C143">
        <v>3262</v>
      </c>
      <c r="D143">
        <v>24626</v>
      </c>
      <c r="E143">
        <v>534755</v>
      </c>
      <c r="F143">
        <v>984</v>
      </c>
      <c r="G143" s="29">
        <f t="shared" si="2"/>
        <v>3.9957768212458375E-2</v>
      </c>
    </row>
    <row r="144" spans="1:7" x14ac:dyDescent="0.2">
      <c r="A144" s="4">
        <v>44033</v>
      </c>
      <c r="B144">
        <v>407</v>
      </c>
      <c r="C144">
        <v>15959</v>
      </c>
      <c r="D144">
        <v>25255</v>
      </c>
      <c r="E144">
        <v>550714</v>
      </c>
      <c r="F144">
        <v>987</v>
      </c>
      <c r="G144" s="29">
        <f t="shared" si="2"/>
        <v>3.9081370025737479E-2</v>
      </c>
    </row>
    <row r="145" spans="1:7" x14ac:dyDescent="0.2">
      <c r="A145" s="4">
        <v>44034</v>
      </c>
      <c r="B145">
        <v>618</v>
      </c>
      <c r="C145">
        <v>12114</v>
      </c>
      <c r="D145">
        <v>25807</v>
      </c>
      <c r="E145">
        <v>562828</v>
      </c>
      <c r="F145">
        <v>988</v>
      </c>
      <c r="G145" s="29">
        <f t="shared" si="2"/>
        <v>3.8284186461037706E-2</v>
      </c>
    </row>
    <row r="146" spans="1:7" x14ac:dyDescent="0.2">
      <c r="A146" s="4">
        <v>44035</v>
      </c>
      <c r="B146">
        <v>792</v>
      </c>
      <c r="C146">
        <v>16357</v>
      </c>
      <c r="D146">
        <v>26529</v>
      </c>
      <c r="E146">
        <v>579185</v>
      </c>
      <c r="F146">
        <v>989</v>
      </c>
      <c r="G146" s="29">
        <f t="shared" si="2"/>
        <v>3.727995778204983E-2</v>
      </c>
    </row>
    <row r="147" spans="1:7" x14ac:dyDescent="0.2">
      <c r="A147" s="4">
        <v>44036</v>
      </c>
      <c r="B147">
        <v>966</v>
      </c>
      <c r="C147">
        <v>8310</v>
      </c>
      <c r="D147">
        <v>27441</v>
      </c>
      <c r="E147">
        <v>587495</v>
      </c>
      <c r="F147">
        <v>991</v>
      </c>
      <c r="G147" s="29">
        <f t="shared" si="2"/>
        <v>3.6113844247658615E-2</v>
      </c>
    </row>
    <row r="148" spans="1:7" x14ac:dyDescent="0.2">
      <c r="A148" s="4">
        <v>44037</v>
      </c>
      <c r="B148">
        <v>766</v>
      </c>
      <c r="C148">
        <v>5695</v>
      </c>
      <c r="D148">
        <v>28266</v>
      </c>
      <c r="E148">
        <v>593190</v>
      </c>
      <c r="F148">
        <v>992</v>
      </c>
      <c r="G148" s="29">
        <f t="shared" si="2"/>
        <v>3.5095167338852332E-2</v>
      </c>
    </row>
    <row r="149" spans="1:7" x14ac:dyDescent="0.2">
      <c r="A149" s="4">
        <v>44038</v>
      </c>
      <c r="B149">
        <v>798</v>
      </c>
      <c r="C149">
        <v>9530</v>
      </c>
      <c r="D149">
        <v>28851</v>
      </c>
      <c r="E149">
        <v>602720</v>
      </c>
      <c r="F149">
        <v>995</v>
      </c>
      <c r="G149" s="29">
        <f t="shared" si="2"/>
        <v>3.4487539426709644E-2</v>
      </c>
    </row>
    <row r="150" spans="1:7" x14ac:dyDescent="0.2">
      <c r="A150" s="4">
        <v>44039</v>
      </c>
      <c r="B150">
        <v>830</v>
      </c>
      <c r="C150">
        <v>3785</v>
      </c>
      <c r="D150">
        <v>29452</v>
      </c>
      <c r="E150">
        <v>606505</v>
      </c>
      <c r="F150">
        <v>995</v>
      </c>
      <c r="G150" s="29">
        <f t="shared" si="2"/>
        <v>3.3783783783783786E-2</v>
      </c>
    </row>
    <row r="151" spans="1:7" x14ac:dyDescent="0.2">
      <c r="A151" s="4">
        <v>44040</v>
      </c>
      <c r="B151">
        <v>581</v>
      </c>
      <c r="C151">
        <v>24182</v>
      </c>
      <c r="D151">
        <v>30406</v>
      </c>
      <c r="E151">
        <v>630687</v>
      </c>
      <c r="F151">
        <v>997</v>
      </c>
      <c r="G151" s="29">
        <f t="shared" si="2"/>
        <v>3.2789581003749263E-2</v>
      </c>
    </row>
    <row r="152" spans="1:7" x14ac:dyDescent="0.2">
      <c r="A152" s="4">
        <v>44041</v>
      </c>
      <c r="B152">
        <v>968</v>
      </c>
      <c r="C152">
        <v>18086</v>
      </c>
      <c r="D152">
        <v>31333</v>
      </c>
      <c r="E152">
        <v>648773</v>
      </c>
      <c r="F152">
        <v>1000</v>
      </c>
      <c r="G152" s="29">
        <f t="shared" si="2"/>
        <v>3.1915233140778092E-2</v>
      </c>
    </row>
    <row r="153" spans="1:7" x14ac:dyDescent="0.2">
      <c r="A153" s="4">
        <v>44042</v>
      </c>
      <c r="B153">
        <v>1242</v>
      </c>
      <c r="C153">
        <v>18699</v>
      </c>
      <c r="D153">
        <v>32459</v>
      </c>
      <c r="E153">
        <v>667442</v>
      </c>
      <c r="F153">
        <v>1003</v>
      </c>
      <c r="G153" s="29">
        <f t="shared" si="2"/>
        <v>3.0900520656828613E-2</v>
      </c>
    </row>
    <row r="154" spans="1:7" x14ac:dyDescent="0.2">
      <c r="A154" s="4">
        <v>44043</v>
      </c>
      <c r="B154">
        <v>1297</v>
      </c>
      <c r="C154">
        <v>19687</v>
      </c>
      <c r="D154">
        <v>33774</v>
      </c>
      <c r="E154">
        <v>687129</v>
      </c>
      <c r="F154">
        <v>1005</v>
      </c>
      <c r="G154" s="29">
        <f t="shared" si="2"/>
        <v>2.975661751643276E-2</v>
      </c>
    </row>
    <row r="155" spans="1:7" x14ac:dyDescent="0.2">
      <c r="A155" s="4">
        <v>44044</v>
      </c>
      <c r="B155">
        <v>1574</v>
      </c>
      <c r="C155">
        <v>17354</v>
      </c>
      <c r="D155">
        <v>35233</v>
      </c>
      <c r="E155">
        <v>704483</v>
      </c>
      <c r="F155">
        <v>1010</v>
      </c>
      <c r="G155" s="29">
        <f t="shared" si="2"/>
        <v>2.8666307155223798E-2</v>
      </c>
    </row>
    <row r="156" spans="1:7" x14ac:dyDescent="0.2">
      <c r="A156" s="4">
        <v>44045</v>
      </c>
      <c r="B156">
        <v>1535</v>
      </c>
      <c r="C156">
        <v>9606</v>
      </c>
      <c r="D156">
        <v>36081</v>
      </c>
      <c r="E156">
        <v>714089</v>
      </c>
      <c r="F156">
        <v>1010</v>
      </c>
      <c r="G156" s="29">
        <f t="shared" si="2"/>
        <v>2.799257226795266E-2</v>
      </c>
    </row>
    <row r="157" spans="1:7" x14ac:dyDescent="0.2">
      <c r="A157" s="4">
        <v>44046</v>
      </c>
      <c r="B157">
        <v>1324</v>
      </c>
      <c r="C157">
        <v>10599</v>
      </c>
      <c r="D157">
        <v>38072</v>
      </c>
      <c r="E157">
        <v>724688</v>
      </c>
      <c r="F157">
        <v>1011</v>
      </c>
      <c r="G157" s="29">
        <f t="shared" si="2"/>
        <v>2.6554948518596345E-2</v>
      </c>
    </row>
    <row r="158" spans="1:7" x14ac:dyDescent="0.2">
      <c r="A158" s="4">
        <v>44047</v>
      </c>
      <c r="B158">
        <v>937</v>
      </c>
      <c r="C158">
        <v>25794</v>
      </c>
      <c r="D158">
        <v>39220</v>
      </c>
      <c r="E158">
        <v>750482</v>
      </c>
      <c r="F158">
        <v>1015</v>
      </c>
      <c r="G158" s="29">
        <f t="shared" si="2"/>
        <v>2.5879653238143806E-2</v>
      </c>
    </row>
    <row r="159" spans="1:7" x14ac:dyDescent="0.2">
      <c r="A159" s="4">
        <v>44048</v>
      </c>
      <c r="B159">
        <v>1234</v>
      </c>
      <c r="C159">
        <v>18740</v>
      </c>
      <c r="D159">
        <v>40485</v>
      </c>
      <c r="E159">
        <v>769222</v>
      </c>
      <c r="F159">
        <v>1021</v>
      </c>
      <c r="G159" s="29">
        <f t="shared" si="2"/>
        <v>2.5219216993948378E-2</v>
      </c>
    </row>
    <row r="160" spans="1:7" x14ac:dyDescent="0.2">
      <c r="A160" s="4">
        <v>44049</v>
      </c>
      <c r="B160">
        <v>1350</v>
      </c>
      <c r="C160">
        <v>39723</v>
      </c>
      <c r="D160">
        <v>41511</v>
      </c>
      <c r="E160">
        <v>808945</v>
      </c>
      <c r="F160">
        <v>1025</v>
      </c>
      <c r="G160" s="29">
        <f t="shared" si="2"/>
        <v>2.4692250246922502E-2</v>
      </c>
    </row>
    <row r="161" spans="1:7" x14ac:dyDescent="0.2">
      <c r="A161" s="4">
        <v>44050</v>
      </c>
      <c r="B161">
        <v>1479</v>
      </c>
      <c r="C161">
        <v>22015</v>
      </c>
      <c r="D161">
        <v>43152</v>
      </c>
      <c r="E161">
        <v>830960</v>
      </c>
      <c r="F161">
        <v>1032</v>
      </c>
      <c r="G161" s="29">
        <f t="shared" si="2"/>
        <v>2.3915461624026697E-2</v>
      </c>
    </row>
    <row r="162" spans="1:7" x14ac:dyDescent="0.2">
      <c r="A162" s="4">
        <v>44051</v>
      </c>
      <c r="B162">
        <v>1595</v>
      </c>
      <c r="C162">
        <v>22698</v>
      </c>
      <c r="D162">
        <v>44770</v>
      </c>
      <c r="E162">
        <v>853658</v>
      </c>
      <c r="F162">
        <v>1038</v>
      </c>
      <c r="G162" s="29">
        <f t="shared" si="2"/>
        <v>2.3185168639714093E-2</v>
      </c>
    </row>
    <row r="163" spans="1:7" x14ac:dyDescent="0.2">
      <c r="A163" s="4">
        <v>44052</v>
      </c>
      <c r="B163">
        <v>1523</v>
      </c>
      <c r="C163">
        <v>13676</v>
      </c>
      <c r="D163">
        <v>46105</v>
      </c>
      <c r="E163">
        <v>867334</v>
      </c>
      <c r="F163">
        <v>1039</v>
      </c>
      <c r="G163" s="29">
        <f t="shared" si="2"/>
        <v>2.2535516755232621E-2</v>
      </c>
    </row>
    <row r="164" spans="1:7" x14ac:dyDescent="0.2">
      <c r="A164" s="4">
        <v>44053</v>
      </c>
      <c r="B164">
        <v>1486</v>
      </c>
      <c r="C164">
        <v>13336</v>
      </c>
      <c r="D164">
        <v>47306</v>
      </c>
      <c r="E164">
        <v>880670</v>
      </c>
      <c r="F164">
        <v>1046</v>
      </c>
      <c r="G164" s="29">
        <f t="shared" si="2"/>
        <v>2.2111360081173634E-2</v>
      </c>
    </row>
    <row r="165" spans="1:7" x14ac:dyDescent="0.2">
      <c r="A165" s="4">
        <v>44054</v>
      </c>
      <c r="B165">
        <v>836</v>
      </c>
      <c r="C165">
        <v>6440</v>
      </c>
      <c r="D165">
        <v>48238</v>
      </c>
      <c r="E165">
        <v>887110</v>
      </c>
      <c r="F165">
        <v>1051</v>
      </c>
      <c r="G165" s="29">
        <f t="shared" si="2"/>
        <v>2.1787802147684398E-2</v>
      </c>
    </row>
    <row r="166" spans="1:7" x14ac:dyDescent="0.2">
      <c r="A166" s="4">
        <v>44055</v>
      </c>
      <c r="B166">
        <v>693</v>
      </c>
      <c r="C166">
        <v>32939</v>
      </c>
      <c r="D166">
        <v>49512</v>
      </c>
      <c r="E166">
        <v>920049</v>
      </c>
      <c r="F166">
        <v>1058</v>
      </c>
      <c r="G166" s="29">
        <f t="shared" si="2"/>
        <v>2.1368557117466474E-2</v>
      </c>
    </row>
    <row r="167" spans="1:7" x14ac:dyDescent="0.2">
      <c r="A167" s="4">
        <v>44056</v>
      </c>
      <c r="B167">
        <v>969</v>
      </c>
      <c r="C167">
        <v>25782</v>
      </c>
      <c r="D167">
        <v>50444</v>
      </c>
      <c r="E167">
        <v>945831</v>
      </c>
      <c r="F167">
        <v>1062</v>
      </c>
      <c r="G167" s="29">
        <f t="shared" si="2"/>
        <v>2.1053048925541194E-2</v>
      </c>
    </row>
    <row r="168" spans="1:7" x14ac:dyDescent="0.2">
      <c r="A168" s="4">
        <v>44057</v>
      </c>
      <c r="B168">
        <v>1176</v>
      </c>
      <c r="C168">
        <v>21062</v>
      </c>
      <c r="D168">
        <v>51513</v>
      </c>
      <c r="E168">
        <v>966893</v>
      </c>
      <c r="F168">
        <v>1072</v>
      </c>
      <c r="G168" s="29">
        <f t="shared" si="2"/>
        <v>2.0810280899966997E-2</v>
      </c>
    </row>
    <row r="169" spans="1:7" x14ac:dyDescent="0.2">
      <c r="A169" s="4">
        <v>44058</v>
      </c>
      <c r="B169">
        <v>1356</v>
      </c>
      <c r="C169">
        <v>55240</v>
      </c>
      <c r="D169">
        <v>52869</v>
      </c>
      <c r="E169">
        <v>1022133</v>
      </c>
      <c r="F169">
        <v>1084</v>
      </c>
      <c r="G169" s="29">
        <f t="shared" si="2"/>
        <v>2.0503508672378899E-2</v>
      </c>
    </row>
    <row r="170" spans="1:7" x14ac:dyDescent="0.2">
      <c r="A170" s="4">
        <v>44059</v>
      </c>
      <c r="B170">
        <v>1234</v>
      </c>
      <c r="C170">
        <v>11750</v>
      </c>
      <c r="D170">
        <v>54002</v>
      </c>
      <c r="E170">
        <v>1033883</v>
      </c>
      <c r="F170">
        <v>1087</v>
      </c>
      <c r="G170" s="29">
        <f t="shared" si="2"/>
        <v>2.0128884115403135E-2</v>
      </c>
    </row>
    <row r="171" spans="1:7" x14ac:dyDescent="0.2">
      <c r="A171" s="4">
        <v>44060</v>
      </c>
      <c r="B171">
        <v>1017</v>
      </c>
      <c r="C171">
        <v>7438</v>
      </c>
      <c r="D171">
        <v>54952</v>
      </c>
      <c r="E171">
        <v>1041321</v>
      </c>
      <c r="F171">
        <v>1098</v>
      </c>
      <c r="G171" s="29">
        <f t="shared" si="2"/>
        <v>1.9981074392196825E-2</v>
      </c>
    </row>
    <row r="172" spans="1:7" x14ac:dyDescent="0.2">
      <c r="A172" s="4">
        <v>44061</v>
      </c>
      <c r="B172">
        <v>630</v>
      </c>
      <c r="C172">
        <v>25835</v>
      </c>
      <c r="D172">
        <v>55958</v>
      </c>
      <c r="E172">
        <v>1067156</v>
      </c>
      <c r="F172">
        <v>1114</v>
      </c>
      <c r="G172" s="29">
        <f t="shared" si="2"/>
        <v>1.9907787983845026E-2</v>
      </c>
    </row>
    <row r="173" spans="1:7" x14ac:dyDescent="0.2">
      <c r="A173" s="4">
        <v>44062</v>
      </c>
      <c r="B173">
        <v>904</v>
      </c>
      <c r="C173">
        <v>21130</v>
      </c>
      <c r="D173">
        <v>56820</v>
      </c>
      <c r="E173">
        <v>1088286</v>
      </c>
      <c r="F173">
        <v>1127</v>
      </c>
      <c r="G173" s="29">
        <f t="shared" si="2"/>
        <v>1.9834565293910596E-2</v>
      </c>
    </row>
    <row r="174" spans="1:7" x14ac:dyDescent="0.2">
      <c r="A174" s="4">
        <v>44063</v>
      </c>
      <c r="B174">
        <v>1080</v>
      </c>
      <c r="C174">
        <v>21937</v>
      </c>
      <c r="D174">
        <v>57766</v>
      </c>
      <c r="E174">
        <v>1110223</v>
      </c>
      <c r="F174">
        <v>1143</v>
      </c>
      <c r="G174" s="29">
        <f t="shared" si="2"/>
        <v>1.9786725755634803E-2</v>
      </c>
    </row>
    <row r="175" spans="1:7" x14ac:dyDescent="0.2">
      <c r="A175" s="4">
        <v>44064</v>
      </c>
      <c r="B175">
        <v>1182</v>
      </c>
      <c r="C175">
        <v>21889</v>
      </c>
      <c r="D175">
        <v>58978</v>
      </c>
      <c r="E175">
        <v>1132112</v>
      </c>
      <c r="F175">
        <v>1154</v>
      </c>
      <c r="G175" s="29">
        <f t="shared" si="2"/>
        <v>1.9566618060971888E-2</v>
      </c>
    </row>
    <row r="176" spans="1:7" x14ac:dyDescent="0.2">
      <c r="A176" s="4">
        <v>44065</v>
      </c>
      <c r="B176">
        <v>1036</v>
      </c>
      <c r="C176">
        <v>21866</v>
      </c>
      <c r="D176">
        <v>59988</v>
      </c>
      <c r="E176">
        <v>115978</v>
      </c>
      <c r="F176">
        <v>1168</v>
      </c>
      <c r="G176" s="29">
        <f t="shared" si="2"/>
        <v>1.9470560778822431E-2</v>
      </c>
    </row>
    <row r="177" spans="1:7" x14ac:dyDescent="0.2">
      <c r="A177" s="4">
        <v>44066</v>
      </c>
      <c r="B177">
        <v>985</v>
      </c>
      <c r="C177">
        <v>13348</v>
      </c>
      <c r="D177">
        <v>61001</v>
      </c>
      <c r="E177">
        <v>1167326</v>
      </c>
      <c r="F177">
        <v>1175</v>
      </c>
      <c r="G177" s="29">
        <f t="shared" si="2"/>
        <v>1.9261979311814559E-2</v>
      </c>
    </row>
    <row r="178" spans="1:7" x14ac:dyDescent="0.2">
      <c r="A178" s="4">
        <v>44067</v>
      </c>
      <c r="B178">
        <v>739</v>
      </c>
      <c r="C178">
        <v>10953</v>
      </c>
      <c r="D178">
        <v>61754</v>
      </c>
      <c r="E178">
        <v>1178279</v>
      </c>
      <c r="F178">
        <v>1180</v>
      </c>
      <c r="G178" s="29">
        <f t="shared" si="2"/>
        <v>1.9108073970916864E-2</v>
      </c>
    </row>
    <row r="179" spans="1:7" x14ac:dyDescent="0.2">
      <c r="A179" s="4">
        <v>44068</v>
      </c>
      <c r="B179">
        <v>491</v>
      </c>
      <c r="C179">
        <v>22051</v>
      </c>
      <c r="D179">
        <v>62364</v>
      </c>
      <c r="E179">
        <v>1200330</v>
      </c>
      <c r="F179">
        <v>1195</v>
      </c>
      <c r="G179" s="29">
        <f t="shared" si="2"/>
        <v>1.9161695850169969E-2</v>
      </c>
    </row>
    <row r="180" spans="1:7" x14ac:dyDescent="0.2">
      <c r="A180" s="4">
        <v>44069</v>
      </c>
      <c r="B180">
        <v>712</v>
      </c>
      <c r="C180">
        <v>18238</v>
      </c>
      <c r="D180">
        <v>63060</v>
      </c>
      <c r="E180">
        <v>1218568</v>
      </c>
      <c r="F180">
        <v>1208</v>
      </c>
      <c r="G180" s="29">
        <f t="shared" si="2"/>
        <v>1.9156359023152554E-2</v>
      </c>
    </row>
    <row r="181" spans="1:7" x14ac:dyDescent="0.2">
      <c r="A181" s="4">
        <v>44070</v>
      </c>
      <c r="B181">
        <v>893</v>
      </c>
      <c r="C181">
        <v>19353</v>
      </c>
      <c r="D181">
        <v>63901</v>
      </c>
      <c r="E181">
        <v>1237921</v>
      </c>
      <c r="F181">
        <v>1225</v>
      </c>
      <c r="G181" s="29">
        <f t="shared" si="2"/>
        <v>1.9170279025367366E-2</v>
      </c>
    </row>
    <row r="182" spans="1:7" x14ac:dyDescent="0.2">
      <c r="A182" s="4">
        <v>44071</v>
      </c>
      <c r="B182">
        <v>867</v>
      </c>
      <c r="C182">
        <v>21546</v>
      </c>
      <c r="D182">
        <v>64801</v>
      </c>
      <c r="E182">
        <v>1259467</v>
      </c>
      <c r="F182">
        <v>1237</v>
      </c>
      <c r="G182" s="29">
        <f t="shared" si="2"/>
        <v>1.9089211586240953E-2</v>
      </c>
    </row>
    <row r="183" spans="1:7" x14ac:dyDescent="0.2">
      <c r="A183" s="4">
        <v>44072</v>
      </c>
      <c r="B183">
        <v>870</v>
      </c>
      <c r="C183">
        <v>18597</v>
      </c>
      <c r="D183">
        <v>65645</v>
      </c>
      <c r="E183">
        <v>1278064</v>
      </c>
      <c r="F183">
        <v>1254</v>
      </c>
      <c r="G183" s="29">
        <f t="shared" si="2"/>
        <v>1.9102749638205498E-2</v>
      </c>
    </row>
    <row r="184" spans="1:7" x14ac:dyDescent="0.2">
      <c r="A184" s="4">
        <v>44073</v>
      </c>
      <c r="B184">
        <v>844</v>
      </c>
      <c r="C184">
        <v>12915</v>
      </c>
      <c r="D184">
        <v>66481</v>
      </c>
      <c r="E184">
        <v>1290979</v>
      </c>
      <c r="F184">
        <v>1263</v>
      </c>
      <c r="G184" s="29">
        <f t="shared" si="2"/>
        <v>1.8997909177058108E-2</v>
      </c>
    </row>
    <row r="185" spans="1:7" x14ac:dyDescent="0.2">
      <c r="A185" s="4">
        <v>44074</v>
      </c>
      <c r="B185">
        <v>598</v>
      </c>
      <c r="C185">
        <v>9577</v>
      </c>
      <c r="D185">
        <v>67077</v>
      </c>
      <c r="E185">
        <v>1300556</v>
      </c>
      <c r="F185">
        <v>1278</v>
      </c>
      <c r="G185" s="29">
        <f t="shared" si="2"/>
        <v>1.9052730444116463E-2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topLeftCell="A28" zoomScale="75" zoomScaleNormal="75" workbookViewId="0">
      <selection activeCell="N87" sqref="N87"/>
    </sheetView>
  </sheetViews>
  <sheetFormatPr defaultRowHeight="13.2" x14ac:dyDescent="0.2"/>
  <cols>
    <col min="1" max="1" width="8.88671875" style="3"/>
    <col min="2" max="3" width="8.88671875" style="6"/>
  </cols>
  <sheetData>
    <row r="1" spans="1:3" s="10" customFormat="1" ht="26.4" x14ac:dyDescent="0.2">
      <c r="A1" s="9" t="str">
        <f>厚労省公表値!A1</f>
        <v>公表日</v>
      </c>
      <c r="B1" s="14" t="str">
        <f>厚労省公表値!B1</f>
        <v>陽性者数（/日）</v>
      </c>
      <c r="C1" s="14" t="str">
        <f>厚労省公表値!C1</f>
        <v>検査数（/日）</v>
      </c>
    </row>
    <row r="2" spans="1:3" x14ac:dyDescent="0.2">
      <c r="A2" s="4">
        <f>厚労省公表値!A2</f>
        <v>43891</v>
      </c>
      <c r="B2" s="7"/>
    </row>
    <row r="3" spans="1:3" x14ac:dyDescent="0.2">
      <c r="A3" s="4">
        <f>厚労省公表値!A3</f>
        <v>43892</v>
      </c>
      <c r="B3" s="7"/>
    </row>
    <row r="4" spans="1:3" x14ac:dyDescent="0.2">
      <c r="A4" s="4">
        <f>厚労省公表値!A4</f>
        <v>43893</v>
      </c>
      <c r="B4" s="7">
        <f>(厚労省公表値!B2+厚労省公表値!B3+厚労省公表値!B4)/3</f>
        <v>16.333333333333332</v>
      </c>
      <c r="C4" s="6">
        <f>(厚労省公表値!C2+厚労省公表値!C3+厚労省公表値!C4)/3</f>
        <v>99</v>
      </c>
    </row>
    <row r="5" spans="1:3" x14ac:dyDescent="0.2">
      <c r="A5" s="4">
        <f>厚労省公表値!A5</f>
        <v>43894</v>
      </c>
      <c r="B5" s="7">
        <f>(厚労省公表値!B3+厚労省公表値!B4+厚労省公表値!B5)/3</f>
        <v>15</v>
      </c>
      <c r="C5" s="6">
        <f>(厚労省公表値!C3+厚労省公表値!C4+厚労省公表値!C5)/3</f>
        <v>1334</v>
      </c>
    </row>
    <row r="6" spans="1:3" x14ac:dyDescent="0.2">
      <c r="A6" s="4">
        <f>厚労省公表値!A6</f>
        <v>43895</v>
      </c>
      <c r="B6" s="7">
        <f>(厚労省公表値!B4+厚労省公表値!B5+厚労省公表値!B6)/3</f>
        <v>21</v>
      </c>
      <c r="C6" s="6">
        <f>(厚労省公表値!C4+厚労省公表値!C5+厚労省公表値!C6)/3</f>
        <v>1388</v>
      </c>
    </row>
    <row r="7" spans="1:3" x14ac:dyDescent="0.2">
      <c r="A7" s="4">
        <f>厚労省公表値!A7</f>
        <v>43896</v>
      </c>
      <c r="B7" s="7">
        <f>(厚労省公表値!B5+厚労省公表値!B6+厚労省公表値!B7)/3</f>
        <v>26.666666666666668</v>
      </c>
      <c r="C7" s="6">
        <f>(厚労省公表値!C5+厚労省公表値!C6+厚労省公表値!C7)/3</f>
        <v>1597.3333333333333</v>
      </c>
    </row>
    <row r="8" spans="1:3" x14ac:dyDescent="0.2">
      <c r="A8" s="4">
        <f>厚労省公表値!A8</f>
        <v>43897</v>
      </c>
      <c r="B8" s="7">
        <f>(厚労省公表値!B6+厚労省公表値!B7+厚労省公表値!B8)/3</f>
        <v>41</v>
      </c>
      <c r="C8" s="6">
        <f>(厚労省公表値!C6+厚労省公表値!C7+厚労省公表値!C8)/3</f>
        <v>503.33333333333331</v>
      </c>
    </row>
    <row r="9" spans="1:3" x14ac:dyDescent="0.2">
      <c r="A9" s="4">
        <f>厚労省公表値!A9</f>
        <v>43898</v>
      </c>
      <c r="B9" s="7">
        <f>(厚労省公表値!B7+厚労省公表値!B8+厚労省公表値!B9)/3</f>
        <v>45.666666666666664</v>
      </c>
      <c r="C9" s="6">
        <f>(厚労省公表値!C7+厚労省公表値!C8+厚労省公表値!C9)/3</f>
        <v>466.33333333333331</v>
      </c>
    </row>
    <row r="10" spans="1:3" x14ac:dyDescent="0.2">
      <c r="A10" s="4">
        <f>厚労省公表値!A10</f>
        <v>43899</v>
      </c>
      <c r="B10" s="7">
        <f>(厚労省公表値!B8+厚労省公表値!B9+厚労省公表値!B10)/3</f>
        <v>46.333333333333336</v>
      </c>
      <c r="C10" s="6">
        <f>(厚労省公表値!C8+厚労省公表値!C9+厚労省公表値!C10)/3</f>
        <v>270</v>
      </c>
    </row>
    <row r="11" spans="1:3" x14ac:dyDescent="0.2">
      <c r="A11" s="4">
        <f>厚労省公表値!A11</f>
        <v>43900</v>
      </c>
      <c r="B11" s="7">
        <f>(厚労省公表値!B9+厚労省公表値!B10+厚労省公表値!B11)/3</f>
        <v>35.333333333333336</v>
      </c>
      <c r="C11" s="6">
        <f>(厚労省公表値!C9+厚労省公表値!C10+厚労省公表値!C11)/3</f>
        <v>523.66666666666663</v>
      </c>
    </row>
    <row r="12" spans="1:3" x14ac:dyDescent="0.2">
      <c r="A12" s="4">
        <f>厚労省公表値!A12</f>
        <v>43901</v>
      </c>
      <c r="B12" s="7">
        <f>(厚労省公表値!B10+厚労省公表値!B11+厚労省公表値!B12)/3</f>
        <v>37.666666666666664</v>
      </c>
      <c r="C12" s="6">
        <f>(厚労省公表値!C10+厚労省公表値!C11+厚労省公表値!C12)/3</f>
        <v>616</v>
      </c>
    </row>
    <row r="13" spans="1:3" x14ac:dyDescent="0.2">
      <c r="A13" s="4">
        <f>厚労省公表値!A13</f>
        <v>43902</v>
      </c>
      <c r="B13" s="7">
        <f>(厚労省公表値!B11+厚労省公表値!B12+厚労省公表値!B13)/3</f>
        <v>44</v>
      </c>
      <c r="C13" s="6">
        <f>(厚労省公表値!C11+厚労省公表値!C12+厚労省公表値!C13)/3</f>
        <v>639.66666666666663</v>
      </c>
    </row>
    <row r="14" spans="1:3" x14ac:dyDescent="0.2">
      <c r="A14" s="4">
        <f>厚労省公表値!A14</f>
        <v>43903</v>
      </c>
      <c r="B14" s="7">
        <f>(厚労省公表値!B12+厚労省公表値!B13+厚労省公表値!B14)/3</f>
        <v>53.666666666666664</v>
      </c>
      <c r="C14" s="6">
        <f>(厚労省公表値!C12+厚労省公表値!C13+厚労省公表値!C14)/3</f>
        <v>820</v>
      </c>
    </row>
    <row r="15" spans="1:3" x14ac:dyDescent="0.2">
      <c r="A15" s="4">
        <f>厚労省公表値!A15</f>
        <v>43904</v>
      </c>
      <c r="B15" s="7">
        <f>(厚労省公表値!B13+厚労省公表値!B14+厚労省公表値!B15)/3</f>
        <v>49</v>
      </c>
      <c r="C15" s="6">
        <f>(厚労省公表値!C13+厚労省公表値!C14+厚労省公表値!C15)/3</f>
        <v>965</v>
      </c>
    </row>
    <row r="16" spans="1:3" x14ac:dyDescent="0.2">
      <c r="A16" s="4">
        <f>厚労省公表値!A16</f>
        <v>43905</v>
      </c>
      <c r="B16" s="7">
        <f>(厚労省公表値!B14+厚労省公表値!B15+厚労省公表値!B16)/3</f>
        <v>52.666666666666664</v>
      </c>
      <c r="C16" s="6">
        <f>(厚労省公表値!C14+厚労省公表値!C15+厚労省公表値!C16)/3</f>
        <v>940.33333333333337</v>
      </c>
    </row>
    <row r="17" spans="1:3" x14ac:dyDescent="0.2">
      <c r="A17" s="4">
        <f>厚労省公表値!A17</f>
        <v>43906</v>
      </c>
      <c r="B17" s="7">
        <f>(厚労省公表値!B15+厚労省公表値!B16+厚労省公表値!B17)/3</f>
        <v>45.333333333333336</v>
      </c>
      <c r="C17" s="6">
        <f>(厚労省公表値!C15+厚労省公表値!C16+厚労省公表値!C17)/3</f>
        <v>336.33333333333331</v>
      </c>
    </row>
    <row r="18" spans="1:3" x14ac:dyDescent="0.2">
      <c r="A18" s="4">
        <f>厚労省公表値!A18</f>
        <v>43907</v>
      </c>
      <c r="B18" s="7">
        <f>(厚労省公表値!B16+厚労省公表値!B17+厚労省公表値!B18)/3</f>
        <v>37</v>
      </c>
      <c r="C18" s="6">
        <f>(厚労省公表値!C16+厚労省公表値!C17+厚労省公表値!C18)/3</f>
        <v>744.33333333333337</v>
      </c>
    </row>
    <row r="19" spans="1:3" x14ac:dyDescent="0.2">
      <c r="A19" s="4">
        <f>厚労省公表値!A19</f>
        <v>43908</v>
      </c>
      <c r="B19" s="7">
        <f>(厚労省公表値!B17+厚労省公表値!B18+厚労省公表値!B19)/3</f>
        <v>30.666666666666668</v>
      </c>
      <c r="C19" s="6">
        <f>(厚労省公表値!C17+厚労省公表値!C18+厚労省公表値!C19)/3</f>
        <v>776.33333333333337</v>
      </c>
    </row>
    <row r="20" spans="1:3" x14ac:dyDescent="0.2">
      <c r="A20" s="4">
        <f>厚労省公表値!A20</f>
        <v>43909</v>
      </c>
      <c r="B20" s="7">
        <f>(厚労省公表値!B18+厚労省公表値!B19+厚労省公表値!B20)/3</f>
        <v>32.666666666666664</v>
      </c>
      <c r="C20" s="6">
        <f>(厚労省公表値!C18+厚労省公表値!C19+厚労省公表値!C20)/3</f>
        <v>611</v>
      </c>
    </row>
    <row r="21" spans="1:3" x14ac:dyDescent="0.2">
      <c r="A21" s="4">
        <f>厚労省公表値!A21</f>
        <v>43910</v>
      </c>
      <c r="B21" s="7">
        <f>(厚労省公表値!B19+厚労省公表値!B20+厚労省公表値!B21)/3</f>
        <v>39.666666666666664</v>
      </c>
      <c r="C21" s="6">
        <f>(厚労省公表値!C19+厚労省公表値!C20+厚労省公表値!C21)/3</f>
        <v>1231</v>
      </c>
    </row>
    <row r="22" spans="1:3" x14ac:dyDescent="0.2">
      <c r="A22" s="4">
        <f>厚労省公表値!A22</f>
        <v>43911</v>
      </c>
      <c r="B22" s="7">
        <f>(厚労省公表値!B20+厚労省公表値!B21+厚労省公表値!B22)/3</f>
        <v>42.666666666666664</v>
      </c>
      <c r="C22" s="6">
        <f>(厚労省公表値!C20+厚労省公表値!C21+厚労省公表値!C22)/3</f>
        <v>1203</v>
      </c>
    </row>
    <row r="23" spans="1:3" x14ac:dyDescent="0.2">
      <c r="A23" s="4">
        <f>厚労省公表値!A23</f>
        <v>43912</v>
      </c>
      <c r="B23" s="7">
        <f>(厚労省公表値!B21+厚労省公表値!B22+厚労省公表値!B23)/3</f>
        <v>41</v>
      </c>
      <c r="C23" s="6">
        <f>(厚労省公表値!C21+厚労省公表値!C22+厚労省公表値!C23)/3</f>
        <v>1384.6666666666667</v>
      </c>
    </row>
    <row r="24" spans="1:3" x14ac:dyDescent="0.2">
      <c r="A24" s="4">
        <f>厚労省公表値!A24</f>
        <v>43913</v>
      </c>
      <c r="B24" s="7">
        <f>(厚労省公表値!B22+厚労省公表値!B23+厚労省公表値!B24)/3</f>
        <v>43</v>
      </c>
      <c r="C24" s="6">
        <f>(厚労省公表値!C22+厚労省公表値!C23+厚労省公表値!C24)/3</f>
        <v>102.33333333333333</v>
      </c>
    </row>
    <row r="25" spans="1:3" x14ac:dyDescent="0.2">
      <c r="A25" s="4">
        <f>厚労省公表値!A25</f>
        <v>43914</v>
      </c>
      <c r="B25" s="7">
        <f>(厚労省公表値!B23+厚労省公表値!B24+厚労省公表値!B25)/3</f>
        <v>38</v>
      </c>
      <c r="C25" s="6">
        <f>(厚労省公表値!C23+厚労省公表値!C24+厚労省公表値!C25)/3</f>
        <v>1350</v>
      </c>
    </row>
    <row r="26" spans="1:3" x14ac:dyDescent="0.2">
      <c r="A26" s="4">
        <f>厚労省公表値!A26</f>
        <v>43915</v>
      </c>
      <c r="B26" s="7">
        <f>(厚労省公表値!B24+厚労省公表値!B25+厚労省公表値!B26)/3</f>
        <v>48.333333333333336</v>
      </c>
      <c r="C26" s="6">
        <f>(厚労省公表値!C24+厚労省公表値!C25+厚労省公表値!C26)/3</f>
        <v>1013.3333333333334</v>
      </c>
    </row>
    <row r="27" spans="1:3" x14ac:dyDescent="0.2">
      <c r="A27" s="4">
        <f>厚労省公表値!A27</f>
        <v>43916</v>
      </c>
      <c r="B27" s="7">
        <f>(厚労省公表値!B25+厚労省公表値!B26+厚労省公表値!B27)/3</f>
        <v>65.333333333333329</v>
      </c>
      <c r="C27" s="6">
        <f>(厚労省公表値!C25+厚労省公表値!C26+厚労省公表値!C27)/3</f>
        <v>1512</v>
      </c>
    </row>
    <row r="28" spans="1:3" x14ac:dyDescent="0.2">
      <c r="A28" s="4">
        <f>厚労省公表値!A28</f>
        <v>43917</v>
      </c>
      <c r="B28" s="7">
        <f>(厚労省公表値!B26+厚労省公表値!B27+厚労省公表値!B28)/3</f>
        <v>84.666666666666671</v>
      </c>
      <c r="C28" s="6">
        <f>(厚労省公表値!C26+厚労省公表値!C27+厚労省公表値!C28)/3</f>
        <v>826.33333333333337</v>
      </c>
    </row>
    <row r="29" spans="1:3" x14ac:dyDescent="0.2">
      <c r="A29" s="4">
        <f>厚労省公表値!A29</f>
        <v>43918</v>
      </c>
      <c r="B29" s="7">
        <f>(厚労省公表値!B27+厚労省公表値!B28+厚労省公表値!B29)/3</f>
        <v>97.666666666666671</v>
      </c>
      <c r="C29" s="6">
        <f>(厚労省公表値!C27+厚労省公表値!C28+厚労省公表値!C29)/3</f>
        <v>1613</v>
      </c>
    </row>
    <row r="30" spans="1:3" x14ac:dyDescent="0.2">
      <c r="A30" s="4">
        <f>厚労省公表値!A30</f>
        <v>43919</v>
      </c>
      <c r="B30" s="7">
        <f>(厚労省公表値!B28+厚労省公表値!B29+厚労省公表値!B30)/3</f>
        <v>131.33333333333334</v>
      </c>
      <c r="C30" s="6">
        <f>(厚労省公表値!C28+厚労省公表値!C29+厚労省公表値!C30)/3</f>
        <v>1181</v>
      </c>
    </row>
    <row r="31" spans="1:3" x14ac:dyDescent="0.2">
      <c r="A31" s="4">
        <f>厚労省公表値!A31</f>
        <v>43920</v>
      </c>
      <c r="B31" s="7">
        <f>(厚労省公表値!B29+厚労省公表値!B30+厚労省公表値!B31)/3</f>
        <v>157</v>
      </c>
      <c r="C31" s="6">
        <f>(厚労省公表値!C29+厚労省公表値!C30+厚労省公表値!C31)/3</f>
        <v>648</v>
      </c>
    </row>
    <row r="32" spans="1:3" ht="13.8" thickBot="1" x14ac:dyDescent="0.25">
      <c r="A32" s="5">
        <f>厚労省公表値!A32</f>
        <v>43921</v>
      </c>
      <c r="B32" s="8">
        <f>(厚労省公表値!B30+厚労省公表値!B31+厚労省公表値!B32)/3</f>
        <v>144.66666666666666</v>
      </c>
      <c r="C32" s="6">
        <f>(厚労省公表値!C30+厚労省公表値!C31+厚労省公表値!C32)/3</f>
        <v>1327.6666666666667</v>
      </c>
    </row>
    <row r="33" spans="1:3" x14ac:dyDescent="0.2">
      <c r="A33" s="4">
        <f>厚労省公表値!A33</f>
        <v>43922</v>
      </c>
      <c r="B33" s="7">
        <f>(厚労省公表値!B31+厚労省公表値!B32+厚労省公表値!B33)/3</f>
        <v>153.33333333333334</v>
      </c>
      <c r="C33" s="6">
        <f>(厚労省公表値!C31+厚労省公表値!C32+厚労省公表値!C33)/3</f>
        <v>1867</v>
      </c>
    </row>
    <row r="34" spans="1:3" x14ac:dyDescent="0.2">
      <c r="A34" s="4">
        <f>厚労省公表値!A34</f>
        <v>43923</v>
      </c>
      <c r="B34" s="7">
        <f>(厚労省公表値!B32+厚労省公表値!B33+厚労省公表値!B34)/3</f>
        <v>163</v>
      </c>
      <c r="C34" s="6">
        <f>(厚労省公表値!C32+厚労省公表値!C33+厚労省公表値!C34)/3</f>
        <v>1798.3333333333333</v>
      </c>
    </row>
    <row r="35" spans="1:3" x14ac:dyDescent="0.2">
      <c r="A35" s="4">
        <f>厚労省公表値!A35</f>
        <v>43924</v>
      </c>
      <c r="B35" s="7">
        <f>(厚労省公表値!B33+厚労省公表値!B34+厚労省公表値!B35)/3</f>
        <v>219</v>
      </c>
      <c r="C35" s="6">
        <f>(厚労省公表値!C33+厚労省公表値!C34+厚労省公表値!C35)/3</f>
        <v>1494.6666666666667</v>
      </c>
    </row>
    <row r="36" spans="1:3" x14ac:dyDescent="0.2">
      <c r="A36" s="4">
        <f>厚労省公表値!A36</f>
        <v>43925</v>
      </c>
      <c r="B36" s="7">
        <f>(厚労省公表値!B34+厚労省公表値!B35+厚労省公表値!B36)/3</f>
        <v>250.33333333333334</v>
      </c>
      <c r="C36" s="6">
        <f>(厚労省公表値!C34+厚労省公表値!C35+厚労省公表値!C36)/3</f>
        <v>1958.3333333333333</v>
      </c>
    </row>
    <row r="37" spans="1:3" x14ac:dyDescent="0.2">
      <c r="A37" s="4">
        <f>厚労省公表値!A37</f>
        <v>43926</v>
      </c>
      <c r="B37" s="7">
        <f>(厚労省公表値!B35+厚労省公表値!B36+厚労省公表値!B37)/3</f>
        <v>295</v>
      </c>
      <c r="C37" s="6">
        <f>(厚労省公表値!C35+厚労省公表値!C36+厚労省公表値!C37)/3</f>
        <v>2048.6666666666665</v>
      </c>
    </row>
    <row r="38" spans="1:3" x14ac:dyDescent="0.2">
      <c r="A38" s="4">
        <f>厚労省公表値!A38</f>
        <v>43927</v>
      </c>
      <c r="B38" s="7">
        <f>(厚労省公表値!B36+厚労省公表値!B37+厚労省公表値!B38)/3</f>
        <v>342.66666666666669</v>
      </c>
      <c r="C38" s="6">
        <f>(厚労省公表値!C36+厚労省公表値!C37+厚労省公表値!C38)/3</f>
        <v>1264.6666666666667</v>
      </c>
    </row>
    <row r="39" spans="1:3" x14ac:dyDescent="0.2">
      <c r="A39" s="4">
        <f>厚労省公表値!A39</f>
        <v>43928</v>
      </c>
      <c r="B39" s="7">
        <f>(厚労省公表値!B37+厚労省公表値!B38+厚労省公表値!B39)/3</f>
        <v>320.66666666666669</v>
      </c>
      <c r="C39" s="6">
        <f>(厚労省公表値!C37+厚労省公表値!C38+厚労省公表値!C39)/3</f>
        <v>2788.3333333333335</v>
      </c>
    </row>
    <row r="40" spans="1:3" x14ac:dyDescent="0.2">
      <c r="A40" s="4">
        <f>厚労省公表値!A40</f>
        <v>43929</v>
      </c>
      <c r="B40" s="7">
        <f>(厚労省公表値!B38+厚労省公表値!B39+厚労省公表値!B40)/3</f>
        <v>325.66666666666669</v>
      </c>
      <c r="C40" s="6">
        <f>(厚労省公表値!C38+厚労省公表値!C39+厚労省公表値!C40)/3</f>
        <v>4212.666666666667</v>
      </c>
    </row>
    <row r="41" spans="1:3" x14ac:dyDescent="0.2">
      <c r="A41" s="4">
        <f>厚労省公表値!A41</f>
        <v>43930</v>
      </c>
      <c r="B41" s="7">
        <f>(厚労省公表値!B39+厚労省公表値!B40+厚労省公表値!B41)/3</f>
        <v>366</v>
      </c>
      <c r="C41" s="6">
        <f>(厚労省公表値!C39+厚労省公表値!C40+厚労省公表値!C41)/3</f>
        <v>4601</v>
      </c>
    </row>
    <row r="42" spans="1:3" x14ac:dyDescent="0.2">
      <c r="A42" s="4">
        <f>厚労省公表値!A42</f>
        <v>43931</v>
      </c>
      <c r="B42" s="7">
        <f>(厚労省公表値!B40+厚労省公表値!B41+厚労省公表値!B42)/3</f>
        <v>476.33333333333331</v>
      </c>
      <c r="C42" s="6">
        <f>(厚労省公表値!C40+厚労省公表値!C41+厚労省公表値!C42)/3</f>
        <v>2922.6666666666665</v>
      </c>
    </row>
    <row r="43" spans="1:3" x14ac:dyDescent="0.2">
      <c r="A43" s="4">
        <f>厚労省公表値!A43</f>
        <v>43932</v>
      </c>
      <c r="B43" s="7">
        <f>(厚労省公表値!B41+厚労省公表値!B42+厚労省公表値!B43)/3</f>
        <v>578</v>
      </c>
      <c r="C43" s="6">
        <f>(厚労省公表値!C41+厚労省公表値!C42+厚労省公表値!C43)/3</f>
        <v>3030</v>
      </c>
    </row>
    <row r="44" spans="1:3" x14ac:dyDescent="0.2">
      <c r="A44" s="4">
        <f>厚労省公表値!A44</f>
        <v>43933</v>
      </c>
      <c r="B44" s="7">
        <f>(厚労省公表値!B42+厚労省公表値!B43+厚労省公表値!B44)/3</f>
        <v>649.66666666666663</v>
      </c>
      <c r="C44" s="6">
        <f>(厚労省公表値!C42+厚労省公表値!C43+厚労省公表値!C44)/3</f>
        <v>2949.3333333333335</v>
      </c>
    </row>
    <row r="45" spans="1:3" x14ac:dyDescent="0.2">
      <c r="A45" s="4">
        <f>厚労省公表値!A45</f>
        <v>43934</v>
      </c>
      <c r="B45" s="7">
        <f>(厚労省公表値!B43+厚労省公表値!B44+厚労省公表値!B45)/3</f>
        <v>633.33333333333337</v>
      </c>
      <c r="C45" s="6">
        <f>(厚労省公表値!C43+厚労省公表値!C44+厚労省公表値!C45)/3</f>
        <v>2002.3333333333333</v>
      </c>
    </row>
    <row r="46" spans="1:3" x14ac:dyDescent="0.2">
      <c r="A46" s="4">
        <f>厚労省公表値!A46</f>
        <v>43935</v>
      </c>
      <c r="B46" s="7">
        <f>(厚労省公表値!B44+厚労省公表値!B45+厚労省公表値!B46)/3</f>
        <v>518.33333333333337</v>
      </c>
      <c r="C46" s="6">
        <f>(厚労省公表値!C44+厚労省公表値!C45+厚労省公表値!C46)/3</f>
        <v>3603.3333333333335</v>
      </c>
    </row>
    <row r="47" spans="1:3" x14ac:dyDescent="0.2">
      <c r="A47" s="4">
        <f>厚労省公表値!A47</f>
        <v>43936</v>
      </c>
      <c r="B47" s="7">
        <f>(厚労省公表値!B45+厚労省公表値!B46+厚労省公表値!B47)/3</f>
        <v>432.66666666666669</v>
      </c>
      <c r="C47" s="6">
        <f>(厚労省公表値!C45+厚労省公表値!C46+厚労省公表値!C47)/3</f>
        <v>4431</v>
      </c>
    </row>
    <row r="48" spans="1:3" x14ac:dyDescent="0.2">
      <c r="A48" s="4">
        <f>厚労省公表値!A48</f>
        <v>43937</v>
      </c>
      <c r="B48" s="7">
        <f>(厚労省公表値!B46+厚労省公表値!B47+厚労省公表値!B48)/3</f>
        <v>417.33333333333331</v>
      </c>
      <c r="C48" s="6">
        <f>(厚労省公表値!C46+厚労省公表値!C47+厚労省公表値!C48)/3</f>
        <v>6231</v>
      </c>
    </row>
    <row r="49" spans="1:3" x14ac:dyDescent="0.2">
      <c r="A49" s="4">
        <f>厚労省公表値!A49</f>
        <v>43938</v>
      </c>
      <c r="B49" s="7">
        <f>(厚労省公表値!B47+厚労省公表値!B48+厚労省公表値!B49)/3</f>
        <v>481.33333333333331</v>
      </c>
      <c r="C49" s="6">
        <f>(厚労省公表値!C47+厚労省公表値!C48+厚労省公表値!C49)/3</f>
        <v>4666.333333333333</v>
      </c>
    </row>
    <row r="50" spans="1:3" x14ac:dyDescent="0.2">
      <c r="A50" s="4">
        <f>厚労省公表値!A50</f>
        <v>43939</v>
      </c>
      <c r="B50" s="7">
        <f>(厚労省公表値!B48+厚労省公表値!B49+厚労省公表値!B50)/3</f>
        <v>514.33333333333337</v>
      </c>
      <c r="C50" s="6">
        <f>(厚労省公表値!C48+厚労省公表値!C49+厚労省公表値!C50)/3</f>
        <v>4875</v>
      </c>
    </row>
    <row r="51" spans="1:3" x14ac:dyDescent="0.2">
      <c r="A51" s="4">
        <f>厚労省公表値!A51</f>
        <v>43940</v>
      </c>
      <c r="B51" s="7">
        <f>(厚労省公表値!B49+厚労省公表値!B50+厚労省公表値!B51)/3</f>
        <v>538.33333333333337</v>
      </c>
      <c r="C51" s="6">
        <f>(厚労省公表値!C49+厚労省公表値!C50+厚労省公表値!C51)/3</f>
        <v>3290</v>
      </c>
    </row>
    <row r="52" spans="1:3" x14ac:dyDescent="0.2">
      <c r="A52" s="4">
        <f>厚労省公表値!A52</f>
        <v>43941</v>
      </c>
      <c r="B52" s="7">
        <f>(厚労省公表値!B50+厚労省公表値!B51+厚労省公表値!B52)/3</f>
        <v>490.66666666666669</v>
      </c>
      <c r="C52" s="6">
        <f>(厚労省公表値!C50+厚労省公表値!C51+厚労省公表値!C52)/3</f>
        <v>2675.3333333333335</v>
      </c>
    </row>
    <row r="53" spans="1:3" x14ac:dyDescent="0.2">
      <c r="A53" s="4">
        <f>厚労省公表値!A53</f>
        <v>43942</v>
      </c>
      <c r="B53" s="7">
        <f>(厚労省公表値!B51+厚労省公表値!B52+厚労省公表値!B53)/3</f>
        <v>425.66666666666669</v>
      </c>
      <c r="C53" s="6">
        <f>(厚労省公表値!C51+厚労省公表値!C52+厚労省公表値!C53)/3</f>
        <v>3589.3333333333335</v>
      </c>
    </row>
    <row r="54" spans="1:3" x14ac:dyDescent="0.2">
      <c r="A54" s="4">
        <f>厚労省公表値!A54</f>
        <v>43943</v>
      </c>
      <c r="B54" s="7">
        <f>(厚労省公表値!B52+厚労省公表値!B53+厚労省公表値!B54)/3</f>
        <v>363.66666666666669</v>
      </c>
      <c r="C54" s="6">
        <f>(厚労省公表値!C52+厚労省公表値!C53+厚労省公表値!C54)/3</f>
        <v>5245</v>
      </c>
    </row>
    <row r="55" spans="1:3" x14ac:dyDescent="0.2">
      <c r="A55" s="4">
        <f>厚労省公表値!A55</f>
        <v>43944</v>
      </c>
      <c r="B55" s="7">
        <f>(厚労省公表値!B53+厚労省公表値!B54+厚労省公表値!B55)/3</f>
        <v>383.66666666666669</v>
      </c>
      <c r="C55" s="6">
        <f>(厚労省公表値!C53+厚労省公表値!C54+厚労省公表値!C55)/3</f>
        <v>5760.666666666667</v>
      </c>
    </row>
    <row r="56" spans="1:3" x14ac:dyDescent="0.2">
      <c r="A56" s="4">
        <f>厚労省公表値!A56</f>
        <v>43945</v>
      </c>
      <c r="B56" s="7">
        <f>(厚労省公表値!B54+厚労省公表値!B55+厚労省公表値!B56)/3</f>
        <v>408</v>
      </c>
      <c r="C56" s="6">
        <f>(厚労省公表値!C54+厚労省公表値!C55+厚労省公表値!C56)/3</f>
        <v>5183</v>
      </c>
    </row>
    <row r="57" spans="1:3" x14ac:dyDescent="0.2">
      <c r="A57" s="4">
        <f>厚労省公表値!A57</f>
        <v>43946</v>
      </c>
      <c r="B57" s="7">
        <f>(厚労省公表値!B55+厚労省公表値!B56+厚労省公表値!B57)/3</f>
        <v>425.66666666666669</v>
      </c>
      <c r="C57" s="6">
        <f>(厚労省公表値!C55+厚労省公表値!C56+厚労省公表値!C57)/3</f>
        <v>5090</v>
      </c>
    </row>
    <row r="58" spans="1:3" x14ac:dyDescent="0.2">
      <c r="A58" s="4">
        <f>厚労省公表値!A58</f>
        <v>43947</v>
      </c>
      <c r="B58" s="7">
        <f>(厚労省公表値!B56+厚労省公表値!B57+厚労省公表値!B58)/3</f>
        <v>401</v>
      </c>
      <c r="C58" s="6">
        <f>(厚労省公表値!C56+厚労省公表値!C57+厚労省公表値!C58)/3</f>
        <v>3841.6666666666665</v>
      </c>
    </row>
    <row r="59" spans="1:3" x14ac:dyDescent="0.2">
      <c r="A59" s="4">
        <f>厚労省公表値!A59</f>
        <v>43948</v>
      </c>
      <c r="B59" s="7">
        <f>(厚労省公表値!B57+厚労省公表値!B58+厚労省公表値!B59)/3</f>
        <v>322.66666666666669</v>
      </c>
      <c r="C59" s="6">
        <f>(厚労省公表値!C57+厚労省公表値!C58+厚労省公表値!C59)/3</f>
        <v>2363</v>
      </c>
    </row>
    <row r="60" spans="1:3" x14ac:dyDescent="0.2">
      <c r="A60" s="4">
        <f>厚労省公表値!A60</f>
        <v>43949</v>
      </c>
      <c r="B60" s="7">
        <f>(厚労省公表値!B58+厚労省公表値!B59+厚労省公表値!B60)/3</f>
        <v>242.66666666666666</v>
      </c>
      <c r="C60" s="6">
        <f>(厚労省公表値!C58+厚労省公表値!C59+厚労省公表値!C60)/3</f>
        <v>3626</v>
      </c>
    </row>
    <row r="61" spans="1:3" x14ac:dyDescent="0.2">
      <c r="A61" s="4">
        <f>厚労省公表値!A61</f>
        <v>43950</v>
      </c>
      <c r="B61" s="7">
        <f>(厚労省公表値!B59+厚労省公表値!B60+厚労省公表値!B61)/3</f>
        <v>218</v>
      </c>
      <c r="C61" s="6">
        <f>(厚労省公表値!C59+厚労省公表値!C60+厚労省公表値!C61)/3</f>
        <v>4354</v>
      </c>
    </row>
    <row r="62" spans="1:3" x14ac:dyDescent="0.2">
      <c r="A62" s="4">
        <f>厚労省公表値!A62</f>
        <v>43951</v>
      </c>
      <c r="B62" s="7">
        <f>(厚労省公表値!B60+厚労省公表値!B61+厚労省公表値!B62)/3</f>
        <v>223</v>
      </c>
      <c r="C62" s="6">
        <f>(厚労省公表値!C60+厚労省公表値!C61+厚労省公表値!C62)/3</f>
        <v>4294</v>
      </c>
    </row>
    <row r="63" spans="1:3" x14ac:dyDescent="0.2">
      <c r="A63" s="4">
        <f>厚労省公表値!A63</f>
        <v>43952</v>
      </c>
      <c r="B63" s="7">
        <f>(厚労省公表値!B61+厚労省公表値!B62+厚労省公表値!B63)/3</f>
        <v>224.33333333333334</v>
      </c>
      <c r="C63" s="6">
        <f>(厚労省公表値!C61+厚労省公表値!C62+厚労省公表値!C63)/3</f>
        <v>1678.6666666666667</v>
      </c>
    </row>
    <row r="64" spans="1:3" x14ac:dyDescent="0.2">
      <c r="A64" s="4">
        <f>厚労省公表値!A64</f>
        <v>43953</v>
      </c>
      <c r="B64" s="7">
        <f>(厚労省公表値!B62+厚労省公表値!B63+厚労省公表値!B64)/3</f>
        <v>223</v>
      </c>
      <c r="C64" s="6">
        <f>(厚労省公表値!C62+厚労省公表値!C63+厚労省公表値!C64)/3</f>
        <v>1493.6666666666667</v>
      </c>
    </row>
    <row r="65" spans="1:3" x14ac:dyDescent="0.2">
      <c r="A65" s="4">
        <f>厚労省公表値!A65</f>
        <v>43954</v>
      </c>
      <c r="B65" s="7">
        <f>(厚労省公表値!B63+厚労省公表値!B64+厚労省公表値!B65)/3</f>
        <v>248</v>
      </c>
      <c r="C65" s="6">
        <f>(厚労省公表値!C63+厚労省公表値!C64+厚労省公表値!C65)/3</f>
        <v>2328</v>
      </c>
    </row>
    <row r="66" spans="1:3" x14ac:dyDescent="0.2">
      <c r="A66" s="4">
        <f>厚労省公表値!A66</f>
        <v>43955</v>
      </c>
      <c r="B66" s="6">
        <f>(厚労省公表値!B64+厚労省公表値!B65+厚労省公表値!B66)/3</f>
        <v>252.33333333333334</v>
      </c>
      <c r="C66" s="6">
        <f>(厚労省公表値!C64+厚労省公表値!C65+厚労省公表値!C66)/3</f>
        <v>2709.6666666666665</v>
      </c>
    </row>
    <row r="67" spans="1:3" x14ac:dyDescent="0.2">
      <c r="A67" s="4">
        <f>厚労省公表値!A67</f>
        <v>43956</v>
      </c>
      <c r="B67" s="6">
        <f>(厚労省公表値!B65+厚労省公表値!B66+厚労省公表値!B67)/3</f>
        <v>220.66666666666666</v>
      </c>
      <c r="C67" s="6">
        <f>(厚労省公表値!C65+厚労省公表値!C66+厚労省公表値!C67)/3</f>
        <v>2889.3333333333335</v>
      </c>
    </row>
    <row r="68" spans="1:3" x14ac:dyDescent="0.2">
      <c r="A68" s="4">
        <f>厚労省公表値!A68</f>
        <v>43957</v>
      </c>
      <c r="B68" s="6">
        <f>(厚労省公表値!B66+厚労省公表値!B67+厚労省公表値!B68)/3</f>
        <v>165</v>
      </c>
      <c r="C68" s="6">
        <f>(厚労省公表値!C66+厚労省公表値!C67+厚労省公表値!C68)/3</f>
        <v>2914.3333333333335</v>
      </c>
    </row>
    <row r="69" spans="1:3" x14ac:dyDescent="0.2">
      <c r="A69" s="4">
        <f>厚労省公表値!A69</f>
        <v>43958</v>
      </c>
      <c r="B69" s="6">
        <f>(厚労省公表値!B67+厚労省公表値!B68+厚労省公表値!B69)/3</f>
        <v>134.33333333333334</v>
      </c>
      <c r="C69" s="6">
        <f>(厚労省公表値!C67+厚労省公表値!C68+厚労省公表値!C69)/3</f>
        <v>2804.3333333333335</v>
      </c>
    </row>
    <row r="70" spans="1:3" x14ac:dyDescent="0.2">
      <c r="A70" s="4">
        <f>厚労省公表値!A70</f>
        <v>43959</v>
      </c>
      <c r="B70" s="6">
        <f>(厚労省公表値!B68+厚労省公表値!B69+厚労省公表値!B70)/3</f>
        <v>107.66666666666667</v>
      </c>
      <c r="C70" s="6">
        <f>(厚労省公表値!C68+厚労省公表値!C69+厚労省公表値!C70)/3</f>
        <v>2210.6666666666665</v>
      </c>
    </row>
    <row r="71" spans="1:3" x14ac:dyDescent="0.2">
      <c r="A71" s="4">
        <f>厚労省公表値!A71</f>
        <v>43960</v>
      </c>
      <c r="B71" s="6">
        <f>(厚労省公表値!B69+厚労省公表値!B70+厚労省公表値!B71)/3</f>
        <v>93.666666666666671</v>
      </c>
      <c r="C71" s="6">
        <f>(厚労省公表値!C69+厚労省公表値!C70+厚労省公表値!C71)/3</f>
        <v>2172.6666666666665</v>
      </c>
    </row>
    <row r="72" spans="1:3" x14ac:dyDescent="0.2">
      <c r="A72" s="4">
        <f>厚労省公表値!A72</f>
        <v>43961</v>
      </c>
      <c r="B72" s="6">
        <f>(厚労省公表値!B70+厚労省公表値!B71+厚労省公表値!B72)/3</f>
        <v>92.333333333333329</v>
      </c>
      <c r="C72" s="6">
        <f>(厚労省公表値!C70+厚労省公表値!C71+厚労省公表値!C72)/3</f>
        <v>2444.6666666666665</v>
      </c>
    </row>
    <row r="73" spans="1:3" x14ac:dyDescent="0.2">
      <c r="A73" s="4">
        <f>厚労省公表値!A73</f>
        <v>43962</v>
      </c>
      <c r="B73" s="6">
        <f>(厚労省公表値!B71+厚労省公表値!B72+厚労省公表値!B73)/3</f>
        <v>84</v>
      </c>
      <c r="C73" s="6">
        <f>(厚労省公表値!C71+厚労省公表値!C72+厚労省公表値!C73)/3</f>
        <v>3080.6666666666665</v>
      </c>
    </row>
    <row r="74" spans="1:3" x14ac:dyDescent="0.2">
      <c r="A74" s="4">
        <f>厚労省公表値!A74</f>
        <v>43963</v>
      </c>
      <c r="B74" s="6">
        <f>(厚労省公表値!B72+厚労省公表値!B73+厚労省公表値!B74)/3</f>
        <v>74</v>
      </c>
      <c r="C74" s="6">
        <f>(厚労省公表値!C72+厚労省公表値!C73+厚労省公表値!C74)/3</f>
        <v>2987.6666666666665</v>
      </c>
    </row>
    <row r="75" spans="1:3" x14ac:dyDescent="0.2">
      <c r="A75" s="4">
        <f>厚労省公表値!A75</f>
        <v>43964</v>
      </c>
      <c r="B75" s="6">
        <f>(厚労省公表値!B73+厚労省公表値!B74+厚労省公表値!B75)/3</f>
        <v>65.333333333333329</v>
      </c>
      <c r="C75" s="6">
        <f>(厚労省公表値!C73+厚労省公表値!C74+厚労省公表値!C75)/3</f>
        <v>3069.3333333333335</v>
      </c>
    </row>
    <row r="76" spans="1:3" x14ac:dyDescent="0.2">
      <c r="A76" s="4">
        <f>厚労省公表値!A76</f>
        <v>43965</v>
      </c>
      <c r="B76" s="6">
        <f>(厚労省公表値!B74+厚労省公表値!B75+厚労省公表値!B76)/3</f>
        <v>61.333333333333336</v>
      </c>
      <c r="C76" s="6">
        <f>(厚労省公表値!C74+厚労省公表値!C75+厚労省公表値!C76)/3</f>
        <v>2505.3333333333335</v>
      </c>
    </row>
    <row r="77" spans="1:3" x14ac:dyDescent="0.2">
      <c r="A77" s="4">
        <f>厚労省公表値!A77</f>
        <v>43966</v>
      </c>
      <c r="B77" s="6">
        <f>(厚労省公表値!B75+厚労省公表値!B76+厚労省公表値!B77)/3</f>
        <v>77.666666666666671</v>
      </c>
      <c r="C77" s="6">
        <f>(厚労省公表値!C75+厚労省公表値!C76+厚労省公表値!C77)/3</f>
        <v>1888.3333333333333</v>
      </c>
    </row>
    <row r="78" spans="1:3" x14ac:dyDescent="0.2">
      <c r="A78" s="4">
        <f>厚労省公表値!A78</f>
        <v>43967</v>
      </c>
      <c r="B78" s="6">
        <f>(厚労省公表値!B76+厚労省公表値!B77+厚労省公表値!B78)/3</f>
        <v>69</v>
      </c>
      <c r="C78" s="6">
        <f>(厚労省公表値!C76+厚労省公表値!C77+厚労省公表値!C78)/3</f>
        <v>1636</v>
      </c>
    </row>
    <row r="79" spans="1:3" x14ac:dyDescent="0.2">
      <c r="A79" s="4">
        <f>厚労省公表値!A79</f>
        <v>43968</v>
      </c>
      <c r="B79" s="6">
        <f>(厚労省公表値!B77+厚労省公表値!B78+厚労省公表値!B79)/3</f>
        <v>69.333333333333329</v>
      </c>
      <c r="C79" s="6">
        <f>(厚労省公表値!C77+厚労省公表値!C78+厚労省公表値!C79)/3</f>
        <v>2006.3333333333333</v>
      </c>
    </row>
    <row r="80" spans="1:3" x14ac:dyDescent="0.2">
      <c r="A80" s="4">
        <f>厚労省公表値!A80</f>
        <v>43969</v>
      </c>
      <c r="B80" s="6">
        <f>(厚労省公表値!B78+厚労省公表値!B79+厚労省公表値!B80)/3</f>
        <v>45.666666666666664</v>
      </c>
      <c r="C80" s="6">
        <f>(厚労省公表値!C78+厚労省公表値!C79+厚労省公表値!C80)/3</f>
        <v>3000.6666666666665</v>
      </c>
    </row>
    <row r="81" spans="1:3" x14ac:dyDescent="0.2">
      <c r="A81" s="4">
        <f>厚労省公表値!A81</f>
        <v>43970</v>
      </c>
      <c r="B81" s="6">
        <f>(厚労省公表値!B79+厚労省公表値!B80+厚労省公表値!B81)/3</f>
        <v>38.333333333333336</v>
      </c>
      <c r="C81" s="6">
        <f>(厚労省公表値!C79+厚労省公表値!C80+厚労省公表値!C81)/3</f>
        <v>3760</v>
      </c>
    </row>
    <row r="82" spans="1:3" x14ac:dyDescent="0.2">
      <c r="A82" s="4">
        <f>厚労省公表値!A82</f>
        <v>43971</v>
      </c>
      <c r="B82" s="6">
        <f>(厚労省公表値!B80+厚労省公表値!B81+厚労省公表値!B82)/3</f>
        <v>29.666666666666668</v>
      </c>
      <c r="C82" s="6">
        <f>(厚労省公表値!C80+厚労省公表値!C81+厚労省公表値!C82)/3</f>
        <v>4485.333333333333</v>
      </c>
    </row>
    <row r="83" spans="1:3" x14ac:dyDescent="0.2">
      <c r="A83" s="4">
        <f>厚労省公表値!A83</f>
        <v>43972</v>
      </c>
      <c r="B83" s="6">
        <f>(厚労省公表値!B81+厚労省公表値!B82+厚労省公表値!B83)/3</f>
        <v>32.666666666666664</v>
      </c>
      <c r="C83" s="6">
        <f>(厚労省公表値!C81+厚労省公表値!C82+厚労省公表値!C83)/3</f>
        <v>3990</v>
      </c>
    </row>
    <row r="84" spans="1:3" x14ac:dyDescent="0.2">
      <c r="A84" s="4">
        <f>厚労省公表値!A84</f>
        <v>43973</v>
      </c>
      <c r="B84" s="6">
        <f>(厚労省公表値!B82+厚労省公表値!B83+厚労省公表値!B84)/3</f>
        <v>37</v>
      </c>
      <c r="C84" s="6">
        <f>(厚労省公表値!C82+厚労省公表値!C83+厚労省公表値!C84)/3</f>
        <v>2769.6666666666665</v>
      </c>
    </row>
    <row r="85" spans="1:3" x14ac:dyDescent="0.2">
      <c r="A85" s="4">
        <f>厚労省公表値!A85</f>
        <v>43974</v>
      </c>
      <c r="B85" s="6">
        <f>(厚労省公表値!B83+厚労省公表値!B84+厚労省公表値!B85)/3</f>
        <v>36.666666666666664</v>
      </c>
      <c r="C85" s="6">
        <f>(厚労省公表値!C83+厚労省公表値!C84+厚労省公表値!C85)/3</f>
        <v>2954</v>
      </c>
    </row>
    <row r="86" spans="1:3" x14ac:dyDescent="0.2">
      <c r="A86" s="4">
        <f>厚労省公表値!A86</f>
        <v>43975</v>
      </c>
      <c r="B86" s="6">
        <f>(厚労省公表値!B84+厚労省公表値!B85+厚労省公表値!B86)/3</f>
        <v>33.666666666666664</v>
      </c>
      <c r="C86" s="6">
        <f>(厚労省公表値!C84+厚労省公表値!C85+厚労省公表値!C86)/3</f>
        <v>3370</v>
      </c>
    </row>
    <row r="87" spans="1:3" x14ac:dyDescent="0.2">
      <c r="A87" s="4">
        <f>厚労省公表値!A87</f>
        <v>43976</v>
      </c>
      <c r="B87" s="6">
        <f>(厚労省公表値!B85+厚労省公表値!B86+厚労省公表値!B87)/3</f>
        <v>32.666666666666664</v>
      </c>
      <c r="C87" s="6">
        <f>(厚労省公表値!C85+厚労省公表値!C86+厚労省公表値!C87)/3</f>
        <v>4692.333333333333</v>
      </c>
    </row>
    <row r="88" spans="1:3" x14ac:dyDescent="0.2">
      <c r="A88" s="4">
        <f>厚労省公表値!A88</f>
        <v>43977</v>
      </c>
      <c r="B88" s="6">
        <f>(厚労省公表値!B86+厚労省公表値!B87+厚労省公表値!B88)/3</f>
        <v>29.333333333333332</v>
      </c>
      <c r="C88" s="6">
        <f>(厚労省公表値!C86+厚労省公表値!C87+厚労省公表値!C88)/3</f>
        <v>4385.333333333333</v>
      </c>
    </row>
    <row r="89" spans="1:3" x14ac:dyDescent="0.2">
      <c r="A89" s="4">
        <f>厚労省公表値!A89</f>
        <v>43978</v>
      </c>
      <c r="B89" s="6">
        <f>(厚労省公表値!B87+厚労省公表値!B88+厚労省公表値!B89)/3</f>
        <v>29.333333333333332</v>
      </c>
      <c r="C89" s="6">
        <f>(厚労省公表値!C87+厚労省公表値!C88+厚労省公表値!C89)/3</f>
        <v>4730.666666666667</v>
      </c>
    </row>
    <row r="90" spans="1:3" x14ac:dyDescent="0.2">
      <c r="A90" s="4">
        <f>厚労省公表値!A90</f>
        <v>43979</v>
      </c>
      <c r="B90" s="6">
        <f>(厚労省公表値!B88+厚労省公表値!B89+厚労省公表値!B90)/3</f>
        <v>28.666666666666668</v>
      </c>
      <c r="C90" s="6">
        <f>(厚労省公表値!C88+厚労省公表値!C89+厚労省公表値!C90)/3</f>
        <v>4248.666666666667</v>
      </c>
    </row>
    <row r="91" spans="1:3" x14ac:dyDescent="0.2">
      <c r="A91" s="4">
        <f>厚労省公表値!A91</f>
        <v>43980</v>
      </c>
      <c r="B91" s="6">
        <f>(厚労省公表値!B89+厚労省公表値!B90+厚労省公表値!B91)/3</f>
        <v>42.333333333333336</v>
      </c>
      <c r="C91" s="6">
        <f>(厚労省公表値!C89+厚労省公表値!C90+厚労省公表値!C91)/3</f>
        <v>3268</v>
      </c>
    </row>
    <row r="92" spans="1:3" x14ac:dyDescent="0.2">
      <c r="A92" s="4">
        <f>厚労省公表値!A92</f>
        <v>43981</v>
      </c>
      <c r="B92" s="6">
        <f>(厚労省公表値!B90+厚労省公表値!B91+厚労省公表値!B92)/3</f>
        <v>54.333333333333336</v>
      </c>
      <c r="C92" s="6">
        <f>(厚労省公表値!C90+厚労省公表値!C91+厚労省公表値!C92)/3</f>
        <v>3518.6666666666665</v>
      </c>
    </row>
    <row r="93" spans="1:3" x14ac:dyDescent="0.2">
      <c r="A93" s="4">
        <f>厚労省公表値!A93</f>
        <v>43982</v>
      </c>
      <c r="B93" s="6">
        <f>(厚労省公表値!B91+厚労省公表値!B92+厚労省公表値!B93)/3</f>
        <v>57</v>
      </c>
      <c r="C93" s="6">
        <f>(厚労省公表値!C91+厚労省公表値!C92+厚労省公表値!C93)/3</f>
        <v>2341</v>
      </c>
    </row>
    <row r="94" spans="1:3" x14ac:dyDescent="0.2">
      <c r="A94" s="4">
        <f>厚労省公表値!A94</f>
        <v>43983</v>
      </c>
      <c r="B94" s="6">
        <f>(厚労省公表値!B92+厚労省公表値!B93+厚労省公表値!B94)/3</f>
        <v>47.666666666666664</v>
      </c>
      <c r="C94" s="6">
        <f>(厚労省公表値!C92+厚労省公表値!C93+厚労省公表値!C94)/3</f>
        <v>2262</v>
      </c>
    </row>
    <row r="95" spans="1:3" x14ac:dyDescent="0.2">
      <c r="A95" s="4">
        <f>厚労省公表値!A95</f>
        <v>43984</v>
      </c>
      <c r="B95" s="6">
        <f>(厚労省公表値!B93+厚労省公表値!B94+厚労省公表値!B95)/3</f>
        <v>38.333333333333336</v>
      </c>
      <c r="C95" s="6">
        <f>(厚労省公表値!C93+厚労省公表値!C94+厚労省公表値!C95)/3</f>
        <v>1279.3333333333333</v>
      </c>
    </row>
    <row r="96" spans="1:3" x14ac:dyDescent="0.2">
      <c r="A96" s="4">
        <f>厚労省公表値!A96</f>
        <v>43985</v>
      </c>
      <c r="B96" s="6">
        <f>(厚労省公表値!B94+厚労省公表値!B95+厚労省公表値!B96)/3</f>
        <v>40</v>
      </c>
      <c r="C96" s="6">
        <f>(厚労省公表値!C94+厚労省公表値!C95+厚労省公表値!C96)/3</f>
        <v>2328</v>
      </c>
    </row>
    <row r="97" spans="1:3" x14ac:dyDescent="0.2">
      <c r="A97" s="4">
        <f>厚労省公表値!A97</f>
        <v>43986</v>
      </c>
      <c r="B97" s="6">
        <f>(厚労省公表値!B95+厚労省公表値!B96+厚労省公表値!B97)/3</f>
        <v>37.666666666666664</v>
      </c>
      <c r="C97" s="6">
        <f>(厚労省公表値!C95+厚労省公表値!C96+厚労省公表値!C97)/3</f>
        <v>2709.6666666666665</v>
      </c>
    </row>
    <row r="98" spans="1:3" x14ac:dyDescent="0.2">
      <c r="A98" s="4">
        <f>厚労省公表値!A98</f>
        <v>43987</v>
      </c>
      <c r="B98" s="6">
        <f>(厚労省公表値!B96+厚労省公表値!B97+厚労省公表値!B98)/3</f>
        <v>40.666666666666664</v>
      </c>
      <c r="C98" s="6">
        <f>(厚労省公表値!C96+厚労省公表値!C97+厚労省公表値!C98)/3</f>
        <v>2889.3333333333335</v>
      </c>
    </row>
    <row r="99" spans="1:3" x14ac:dyDescent="0.2">
      <c r="A99" s="4">
        <f>厚労省公表値!A99</f>
        <v>43988</v>
      </c>
      <c r="B99" s="6">
        <f>(厚労省公表値!B97+厚労省公表値!B98+厚労省公表値!B99)/3</f>
        <v>37.333333333333336</v>
      </c>
      <c r="C99" s="6">
        <f>(厚労省公表値!C97+厚労省公表値!C98+厚労省公表値!C99)/3</f>
        <v>2914.3333333333335</v>
      </c>
    </row>
    <row r="100" spans="1:3" x14ac:dyDescent="0.2">
      <c r="A100" s="4">
        <f>厚労省公表値!A100</f>
        <v>43989</v>
      </c>
      <c r="B100" s="6">
        <f>(厚労省公表値!B98+厚労省公表値!B99+厚労省公表値!B100)/3</f>
        <v>43.666666666666664</v>
      </c>
      <c r="C100" s="6">
        <f>(厚労省公表値!C98+厚労省公表値!C99+厚労省公表値!C100)/3</f>
        <v>2804.3333333333335</v>
      </c>
    </row>
    <row r="101" spans="1:3" x14ac:dyDescent="0.2">
      <c r="A101" s="4">
        <f>厚労省公表値!A101</f>
        <v>43990</v>
      </c>
      <c r="B101" s="6">
        <f>(厚労省公表値!B99+厚労省公表値!B100+厚労省公表値!B101)/3</f>
        <v>39.333333333333336</v>
      </c>
      <c r="C101" s="6">
        <f>(厚労省公表値!C99+厚労省公表値!C100+厚労省公表値!C101)/3</f>
        <v>2210.6666666666665</v>
      </c>
    </row>
    <row r="102" spans="1:3" x14ac:dyDescent="0.2">
      <c r="A102" s="4">
        <f>厚労省公表値!A102</f>
        <v>43991</v>
      </c>
      <c r="B102" s="6">
        <f>(厚労省公表値!B100+厚労省公表値!B101+厚労省公表値!B102)/3</f>
        <v>32.666666666666664</v>
      </c>
      <c r="C102" s="6">
        <f>(厚労省公表値!C100+厚労省公表値!C101+厚労省公表値!C102)/3</f>
        <v>2172.6666666666665</v>
      </c>
    </row>
    <row r="103" spans="1:3" x14ac:dyDescent="0.2">
      <c r="A103" s="4">
        <f>厚労省公表値!A103</f>
        <v>43992</v>
      </c>
      <c r="B103" s="6">
        <f>(厚労省公表値!B101+厚労省公表値!B102+厚労省公表値!B103)/3</f>
        <v>27.666666666666668</v>
      </c>
      <c r="C103" s="6">
        <f>(厚労省公表値!C101+厚労省公表値!C102+厚労省公表値!C103)/3</f>
        <v>2444.6666666666665</v>
      </c>
    </row>
    <row r="104" spans="1:3" x14ac:dyDescent="0.2">
      <c r="A104" s="4">
        <f>厚労省公表値!A104</f>
        <v>43993</v>
      </c>
      <c r="B104" s="6">
        <f>(厚労省公表値!B102+厚労省公表値!B103+厚労省公表値!B104)/3</f>
        <v>29</v>
      </c>
      <c r="C104" s="6">
        <f>(厚労省公表値!C102+厚労省公表値!C103+厚労省公表値!C104)/3</f>
        <v>3080.6666666666665</v>
      </c>
    </row>
    <row r="105" spans="1:3" x14ac:dyDescent="0.2">
      <c r="A105" s="4">
        <f>厚労省公表値!A105</f>
        <v>43994</v>
      </c>
      <c r="B105" s="6">
        <f>(厚労省公表値!B103+厚労省公表値!B104+厚労省公表値!B105)/3</f>
        <v>35.333333333333336</v>
      </c>
      <c r="C105" s="6">
        <f>(厚労省公表値!C103+厚労省公表値!C104+厚労省公表値!C105)/3</f>
        <v>2987.6666666666665</v>
      </c>
    </row>
    <row r="106" spans="1:3" x14ac:dyDescent="0.2">
      <c r="A106" s="4">
        <f>厚労省公表値!A106</f>
        <v>43995</v>
      </c>
      <c r="B106" s="6">
        <f>(厚労省公表値!B104+厚労省公表値!B105+厚労省公表値!B106)/3</f>
        <v>44.333333333333336</v>
      </c>
      <c r="C106" s="6">
        <f>(厚労省公表値!C104+厚労省公表値!C105+厚労省公表値!C106)/3</f>
        <v>3069.3333333333335</v>
      </c>
    </row>
    <row r="107" spans="1:3" x14ac:dyDescent="0.2">
      <c r="A107" s="4">
        <f>厚労省公表値!A107</f>
        <v>43996</v>
      </c>
      <c r="B107" s="6">
        <f>(厚労省公表値!B105+厚労省公表値!B106+厚労省公表値!B107)/3</f>
        <v>46.666666666666664</v>
      </c>
      <c r="C107" s="6">
        <f>(厚労省公表値!C105+厚労省公表値!C106+厚労省公表値!C107)/3</f>
        <v>2505.3333333333335</v>
      </c>
    </row>
    <row r="108" spans="1:3" x14ac:dyDescent="0.2">
      <c r="A108" s="4">
        <f>厚労省公表値!A108</f>
        <v>43997</v>
      </c>
      <c r="B108" s="6">
        <f>(厚労省公表値!B106+厚労省公表値!B107+厚労省公表値!B108)/3</f>
        <v>54</v>
      </c>
      <c r="C108" s="6">
        <f>(厚労省公表値!C106+厚労省公表値!C107+厚労省公表値!C108)/3</f>
        <v>1888.3333333333333</v>
      </c>
    </row>
    <row r="109" spans="1:3" x14ac:dyDescent="0.2">
      <c r="A109" s="4">
        <f>厚労省公表値!A109</f>
        <v>43998</v>
      </c>
      <c r="B109" s="6">
        <f>(厚労省公表値!B107+厚労省公表値!B108+厚労省公表値!B109)/3</f>
        <v>55</v>
      </c>
      <c r="C109" s="6">
        <f>(厚労省公表値!C107+厚労省公表値!C108+厚労省公表値!C109)/3</f>
        <v>1636</v>
      </c>
    </row>
    <row r="110" spans="1:3" x14ac:dyDescent="0.2">
      <c r="A110" s="4">
        <f>厚労省公表値!A110</f>
        <v>43999</v>
      </c>
      <c r="B110" s="6">
        <f>(厚労省公表値!B108+厚労省公表値!B109+厚労省公表値!B110)/3</f>
        <v>54.666666666666664</v>
      </c>
      <c r="C110" s="6">
        <f>(厚労省公表値!C108+厚労省公表値!C109+厚労省公表値!C110)/3</f>
        <v>2006.3333333333333</v>
      </c>
    </row>
    <row r="111" spans="1:3" x14ac:dyDescent="0.2">
      <c r="A111" s="4">
        <f>厚労省公表値!A111</f>
        <v>44000</v>
      </c>
      <c r="B111" s="6">
        <f>(厚労省公表値!B109+厚労省公表値!B110+厚労省公表値!B111)/3</f>
        <v>48.333333333333336</v>
      </c>
      <c r="C111" s="6">
        <f>(厚労省公表値!C109+厚労省公表値!C110+厚労省公表値!C111)/3</f>
        <v>3000.6666666666665</v>
      </c>
    </row>
    <row r="112" spans="1:3" x14ac:dyDescent="0.2">
      <c r="A112" s="4">
        <f>厚労省公表値!A112</f>
        <v>44001</v>
      </c>
      <c r="B112" s="6">
        <f>(厚労省公表値!B110+厚労省公表値!B111+厚労省公表値!B112)/3</f>
        <v>51</v>
      </c>
      <c r="C112" s="6">
        <f>(厚労省公表値!C110+厚労省公表値!C111+厚労省公表値!C112)/3</f>
        <v>3760</v>
      </c>
    </row>
    <row r="113" spans="1:3" x14ac:dyDescent="0.2">
      <c r="A113" s="4">
        <f>厚労省公表値!A113</f>
        <v>44002</v>
      </c>
      <c r="B113" s="6">
        <f>(厚労省公表値!B111+厚労省公表値!B112+厚労省公表値!B113)/3</f>
        <v>55</v>
      </c>
      <c r="C113" s="6">
        <f>(厚労省公表値!C111+厚労省公表値!C112+厚労省公表値!C113)/3</f>
        <v>4485.333333333333</v>
      </c>
    </row>
    <row r="114" spans="1:3" x14ac:dyDescent="0.2">
      <c r="A114" s="4">
        <f>厚労省公表値!A114</f>
        <v>44003</v>
      </c>
      <c r="B114" s="6">
        <f>(厚労省公表値!B112+厚労省公表値!B113+厚労省公表値!B114)/3</f>
        <v>62.333333333333336</v>
      </c>
      <c r="C114" s="6">
        <f>(厚労省公表値!C112+厚労省公表値!C113+厚労省公表値!C114)/3</f>
        <v>3990</v>
      </c>
    </row>
    <row r="115" spans="1:3" x14ac:dyDescent="0.2">
      <c r="A115" s="4">
        <f>厚労省公表値!A115</f>
        <v>44004</v>
      </c>
      <c r="B115" s="6">
        <f>(厚労省公表値!B113+厚労省公表値!B114+厚労省公表値!B115)/3</f>
        <v>56</v>
      </c>
      <c r="C115" s="6">
        <f>(厚労省公表値!C113+厚労省公表値!C114+厚労省公表値!C115)/3</f>
        <v>2769.6666666666665</v>
      </c>
    </row>
    <row r="116" spans="1:3" x14ac:dyDescent="0.2">
      <c r="A116" s="4">
        <f>厚労省公表値!A116</f>
        <v>44005</v>
      </c>
      <c r="B116" s="6">
        <f>(厚労省公表値!B114+厚労省公表値!B115+厚労省公表値!B116)/3</f>
        <v>51.333333333333336</v>
      </c>
      <c r="C116" s="6">
        <f>(厚労省公表値!C114+厚労省公表値!C115+厚労省公表値!C116)/3</f>
        <v>2954</v>
      </c>
    </row>
    <row r="117" spans="1:3" x14ac:dyDescent="0.2">
      <c r="A117" s="4">
        <f>厚労省公表値!A117</f>
        <v>44006</v>
      </c>
      <c r="B117" s="6">
        <f>(厚労省公表値!B115+厚労省公表値!B116+厚労省公表値!B117)/3</f>
        <v>47.333333333333336</v>
      </c>
      <c r="C117" s="6">
        <f>(厚労省公表値!C115+厚労省公表値!C116+厚労省公表値!C117)/3</f>
        <v>3370</v>
      </c>
    </row>
    <row r="118" spans="1:3" x14ac:dyDescent="0.2">
      <c r="A118" s="4">
        <f>厚労省公表値!A118</f>
        <v>44007</v>
      </c>
      <c r="B118" s="6">
        <f>(厚労省公表値!B116+厚労省公表値!B117+厚労省公表値!B118)/3</f>
        <v>60.666666666666664</v>
      </c>
      <c r="C118" s="6">
        <f>(厚労省公表値!C116+厚労省公表値!C117+厚労省公表値!C118)/3</f>
        <v>4692.333333333333</v>
      </c>
    </row>
    <row r="119" spans="1:3" x14ac:dyDescent="0.2">
      <c r="A119" s="4">
        <f>厚労省公表値!A119</f>
        <v>44008</v>
      </c>
      <c r="B119" s="6">
        <f>(厚労省公表値!B117+厚労省公表値!B118+厚労省公表値!B119)/3</f>
        <v>73.666666666666671</v>
      </c>
      <c r="C119" s="6">
        <f>(厚労省公表値!C117+厚労省公表値!C118+厚労省公表値!C119)/3</f>
        <v>4385.333333333333</v>
      </c>
    </row>
    <row r="120" spans="1:3" x14ac:dyDescent="0.2">
      <c r="A120" s="4">
        <f>厚労省公表値!A120</f>
        <v>44009</v>
      </c>
      <c r="B120" s="6">
        <f>(厚労省公表値!B118+厚労省公表値!B119+厚労省公表値!B120)/3</f>
        <v>89</v>
      </c>
      <c r="C120" s="6">
        <f>(厚労省公表値!C118+厚労省公表値!C119+厚労省公表値!C120)/3</f>
        <v>4730.666666666667</v>
      </c>
    </row>
    <row r="121" spans="1:3" x14ac:dyDescent="0.2">
      <c r="A121" s="4">
        <f>厚労省公表値!A121</f>
        <v>44010</v>
      </c>
      <c r="B121" s="6">
        <f>(厚労省公表値!B119+厚労省公表値!B120+厚労省公表値!B121)/3</f>
        <v>88.666666666666671</v>
      </c>
      <c r="C121" s="6">
        <f>(厚労省公表値!C119+厚労省公表値!C120+厚労省公表値!C121)/3</f>
        <v>4248.666666666667</v>
      </c>
    </row>
    <row r="122" spans="1:3" x14ac:dyDescent="0.2">
      <c r="A122" s="4">
        <f>厚労省公表値!A122</f>
        <v>44011</v>
      </c>
      <c r="B122" s="6">
        <f>(厚労省公表値!B120+厚労省公表値!B121+厚労省公表値!B122)/3</f>
        <v>99.333333333333329</v>
      </c>
      <c r="C122" s="6">
        <f>(厚労省公表値!C120+厚労省公表値!C121+厚労省公表値!C122)/3</f>
        <v>3268</v>
      </c>
    </row>
    <row r="123" spans="1:3" x14ac:dyDescent="0.2">
      <c r="A123" s="4">
        <f>厚労省公表値!A123</f>
        <v>44012</v>
      </c>
      <c r="B123" s="6">
        <f>(厚労省公表値!B121+厚労省公表値!B122+厚労省公表値!B123)/3</f>
        <v>103</v>
      </c>
      <c r="C123" s="6">
        <f>(厚労省公表値!C121+厚労省公表値!C122+厚労省公表値!C123)/3</f>
        <v>3518.6666666666665</v>
      </c>
    </row>
    <row r="124" spans="1:3" x14ac:dyDescent="0.2">
      <c r="A124" s="4">
        <f>厚労省公表値!A124</f>
        <v>44013</v>
      </c>
      <c r="B124" s="6">
        <f>(厚労省公表値!B122+厚労省公表値!B123+厚労省公表値!B124)/3</f>
        <v>117.66666666666667</v>
      </c>
      <c r="C124" s="6">
        <f>(厚労省公表値!C122+厚労省公表値!C123+厚労省公表値!C124)/3</f>
        <v>3891.3333333333335</v>
      </c>
    </row>
    <row r="125" spans="1:3" x14ac:dyDescent="0.2">
      <c r="A125" s="4">
        <f>厚労省公表値!A125</f>
        <v>44014</v>
      </c>
      <c r="B125" s="6">
        <f>(厚労省公表値!B123+厚労省公表値!B124+厚労省公表値!B125)/3</f>
        <v>122.33333333333333</v>
      </c>
      <c r="C125" s="6">
        <f>(厚労省公表値!C123+厚労省公表値!C124+厚労省公表値!C125)/3</f>
        <v>5575</v>
      </c>
    </row>
    <row r="126" spans="1:3" x14ac:dyDescent="0.2">
      <c r="A126" s="4">
        <f>厚労省公表値!A126</f>
        <v>44015</v>
      </c>
      <c r="B126" s="6">
        <f>(厚労省公表値!B124+厚労省公表値!B125+厚労省公表値!B126)/3</f>
        <v>150.33333333333334</v>
      </c>
      <c r="C126" s="6">
        <f>(厚労省公表値!C124+厚労省公表値!C125+厚労省公表値!C126)/3</f>
        <v>5558.333333333333</v>
      </c>
    </row>
    <row r="127" spans="1:3" x14ac:dyDescent="0.2">
      <c r="A127" s="4">
        <f>厚労省公表値!A127</f>
        <v>44016</v>
      </c>
      <c r="B127" s="6">
        <f>(厚労省公表値!B125+厚労省公表値!B126+厚労省公表値!B127)/3</f>
        <v>189.33333333333334</v>
      </c>
      <c r="C127" s="6">
        <f>(厚労省公表値!C125+厚労省公表値!C126+厚労省公表値!C127)/3</f>
        <v>6207</v>
      </c>
    </row>
    <row r="128" spans="1:3" x14ac:dyDescent="0.2">
      <c r="A128" s="4">
        <f>厚労省公表値!A128</f>
        <v>44017</v>
      </c>
      <c r="B128" s="6">
        <f>(厚労省公表値!B126+厚労省公表値!B127+厚労省公表値!B128)/3</f>
        <v>237</v>
      </c>
      <c r="C128" s="6">
        <f>(厚労省公表値!C126+厚労省公表値!C127+厚労省公表値!C128)/3</f>
        <v>5063.666666666667</v>
      </c>
    </row>
    <row r="129" spans="1:3" x14ac:dyDescent="0.2">
      <c r="A129" s="4">
        <f>厚労省公表値!A129</f>
        <v>44018</v>
      </c>
      <c r="B129" s="6">
        <f>(厚労省公表値!B127+厚労省公表値!B128+厚労省公表値!B129)/3</f>
        <v>237.33333333333334</v>
      </c>
      <c r="C129" s="6">
        <f>(厚労省公表値!C127+厚労省公表値!C128+厚労省公表値!C129)/3</f>
        <v>4116.333333333333</v>
      </c>
    </row>
    <row r="130" spans="1:3" x14ac:dyDescent="0.2">
      <c r="A130" s="4">
        <f>厚労省公表値!A130</f>
        <v>44019</v>
      </c>
      <c r="B130" s="6">
        <f>(厚労省公表値!B128+厚労省公表値!B129+厚労省公表値!B130)/3</f>
        <v>211.66666666666666</v>
      </c>
      <c r="C130" s="6">
        <f>(厚労省公表値!C128+厚労省公表値!C129+厚労省公表値!C130)/3</f>
        <v>4660</v>
      </c>
    </row>
    <row r="131" spans="1:3" x14ac:dyDescent="0.2">
      <c r="A131" s="4">
        <f>厚労省公表値!A131</f>
        <v>44020</v>
      </c>
      <c r="B131" s="6">
        <f>(厚労省公表値!B129+厚労省公表値!B130+厚労省公表値!B131)/3</f>
        <v>191.66666666666666</v>
      </c>
      <c r="C131" s="6">
        <f>(厚労省公表値!C129+厚労省公表値!C130+厚労省公表値!C131)/3</f>
        <v>5981.666666666667</v>
      </c>
    </row>
    <row r="132" spans="1:3" x14ac:dyDescent="0.2">
      <c r="A132" s="4">
        <f>厚労省公表値!A132</f>
        <v>44021</v>
      </c>
      <c r="B132" s="6">
        <f>(厚労省公表値!B130+厚労省公表値!B131+厚労省公表値!B132)/3</f>
        <v>194.33333333333334</v>
      </c>
      <c r="C132" s="6">
        <f>(厚労省公表値!C130+厚労省公表値!C131+厚労省公表値!C132)/3</f>
        <v>7684</v>
      </c>
    </row>
    <row r="133" spans="1:3" x14ac:dyDescent="0.2">
      <c r="A133" s="4">
        <f>厚労省公表値!A133</f>
        <v>44022</v>
      </c>
      <c r="B133" s="6">
        <f>(厚労省公表値!B131+厚労省公表値!B132+厚労省公表値!B133)/3</f>
        <v>254.33333333333334</v>
      </c>
      <c r="C133" s="6">
        <f>(厚労省公表値!C131+厚労省公表値!C132+厚労省公表値!C133)/3</f>
        <v>7231.666666666667</v>
      </c>
    </row>
    <row r="134" spans="1:3" x14ac:dyDescent="0.2">
      <c r="A134" s="4">
        <f>厚労省公表値!A134</f>
        <v>44023</v>
      </c>
      <c r="B134" s="6">
        <f>(厚労省公表値!B132+厚労省公表値!B133+厚労省公表値!B134)/3</f>
        <v>325</v>
      </c>
      <c r="C134" s="6">
        <f>(厚労省公表値!C132+厚労省公表値!C133+厚労省公表値!C134)/3</f>
        <v>7850.333333333333</v>
      </c>
    </row>
    <row r="135" spans="1:3" x14ac:dyDescent="0.2">
      <c r="A135" s="4">
        <f>厚労省公表値!A135</f>
        <v>44024</v>
      </c>
      <c r="B135" s="6">
        <f>(厚労省公表値!B133+厚労省公表値!B134+厚労省公表値!B135)/3</f>
        <v>381.66666666666669</v>
      </c>
      <c r="C135" s="6">
        <f>(厚労省公表値!C133+厚労省公表値!C134+厚労省公表値!C135)/3</f>
        <v>7062.666666666667</v>
      </c>
    </row>
    <row r="136" spans="1:3" x14ac:dyDescent="0.2">
      <c r="A136" s="4">
        <f>厚労省公表値!A136</f>
        <v>44025</v>
      </c>
      <c r="B136" s="6">
        <f>(厚労省公表値!B134+厚労省公表値!B135+厚労省公表値!B136)/3</f>
        <v>394.66666666666669</v>
      </c>
      <c r="C136" s="6">
        <f>(厚労省公表値!C134+厚労省公表値!C135+厚労省公表値!C136)/3</f>
        <v>5385</v>
      </c>
    </row>
    <row r="137" spans="1:3" x14ac:dyDescent="0.2">
      <c r="A137" s="4">
        <f>厚労省公表値!A137</f>
        <v>44026</v>
      </c>
      <c r="B137" s="6">
        <f>(厚労省公表値!B135+厚労省公表値!B136+厚労省公表値!B137)/3</f>
        <v>337.33333333333331</v>
      </c>
      <c r="C137" s="6">
        <f>(厚労省公表値!C135+厚労省公表値!C136+厚労省公表値!C137)/3</f>
        <v>5917.333333333333</v>
      </c>
    </row>
    <row r="138" spans="1:3" x14ac:dyDescent="0.2">
      <c r="A138" s="4">
        <f>厚労省公表値!A138</f>
        <v>44027</v>
      </c>
      <c r="B138" s="6">
        <f>(厚労省公表値!B136+厚労省公表値!B137+厚労省公表値!B138)/3</f>
        <v>322</v>
      </c>
      <c r="C138" s="6">
        <f>(厚労省公表値!C136+厚労省公表値!C137+厚労省公表値!C138)/3</f>
        <v>7848</v>
      </c>
    </row>
    <row r="139" spans="1:3" x14ac:dyDescent="0.2">
      <c r="A139" s="4">
        <f>厚労省公表値!A139</f>
        <v>44028</v>
      </c>
      <c r="B139" s="6">
        <f>(厚労省公表値!B137+厚労省公表値!B138+厚労省公表値!B139)/3</f>
        <v>338.33333333333331</v>
      </c>
      <c r="C139" s="6">
        <f>(厚労省公表値!C137+厚労省公表値!C138+厚労省公表値!C139)/3</f>
        <v>11016.333333333334</v>
      </c>
    </row>
    <row r="140" spans="1:3" x14ac:dyDescent="0.2">
      <c r="A140" s="4">
        <f>厚労省公表値!A140</f>
        <v>44029</v>
      </c>
      <c r="B140" s="6">
        <f>(厚労省公表値!B138+厚労省公表値!B139+厚労省公表値!B140)/3</f>
        <v>462</v>
      </c>
      <c r="C140" s="6">
        <f>(厚労省公表値!C138+厚労省公表値!C139+厚労省公表値!C140)/3</f>
        <v>13060</v>
      </c>
    </row>
    <row r="141" spans="1:3" x14ac:dyDescent="0.2">
      <c r="A141" s="4">
        <f>厚労省公表値!A141</f>
        <v>44030</v>
      </c>
      <c r="B141" s="6">
        <f>(厚労省公表値!B139+厚労省公表値!B140+厚労省公表値!B141)/3</f>
        <v>549</v>
      </c>
      <c r="C141" s="6">
        <f>(厚労省公表値!C139+厚労省公表値!C140+厚労省公表値!C141)/3</f>
        <v>13673.333333333334</v>
      </c>
    </row>
    <row r="142" spans="1:3" x14ac:dyDescent="0.2">
      <c r="A142" s="4">
        <f>厚労省公表値!A142</f>
        <v>44031</v>
      </c>
      <c r="B142" s="6">
        <f>(厚労省公表値!B140+厚労省公表値!B141+厚労省公表値!B142)/3</f>
        <v>620.66666666666663</v>
      </c>
      <c r="C142" s="6">
        <f>(厚労省公表値!C140+厚労省公表値!C141+厚労省公表値!C142)/3</f>
        <v>12281</v>
      </c>
    </row>
    <row r="143" spans="1:3" x14ac:dyDescent="0.2">
      <c r="A143" s="4">
        <f>厚労省公表値!A143</f>
        <v>44032</v>
      </c>
      <c r="B143" s="6">
        <f>(厚労省公表値!B141+厚労省公表値!B142+厚労省公表値!B143)/3</f>
        <v>581.33333333333337</v>
      </c>
      <c r="C143" s="6">
        <f>(厚労省公表値!C141+厚労省公表値!C142+厚労省公表値!C143)/3</f>
        <v>7807.333333333333</v>
      </c>
    </row>
    <row r="144" spans="1:3" x14ac:dyDescent="0.2">
      <c r="A144" s="4">
        <f>厚労省公表値!A144</f>
        <v>44033</v>
      </c>
      <c r="B144" s="6">
        <f>(厚労省公表値!B142+厚労省公表値!B143+厚労省公表値!B144)/3</f>
        <v>521</v>
      </c>
      <c r="C144" s="6">
        <f>(厚労省公表値!C142+厚労省公表値!C143+厚労省公表値!C144)/3</f>
        <v>8795.6666666666661</v>
      </c>
    </row>
    <row r="145" spans="1:3" x14ac:dyDescent="0.2">
      <c r="A145" s="4">
        <f>厚労省公表値!A145</f>
        <v>44034</v>
      </c>
      <c r="B145" s="6">
        <f>(厚労省公表値!B143+厚労省公表値!B144+厚労省公表値!B145)/3</f>
        <v>508.66666666666669</v>
      </c>
      <c r="C145" s="6">
        <f>(厚労省公表値!C143+厚労省公表値!C144+厚労省公表値!C145)/3</f>
        <v>10445</v>
      </c>
    </row>
    <row r="146" spans="1:3" x14ac:dyDescent="0.2">
      <c r="A146" s="4">
        <f>厚労省公表値!A146</f>
        <v>44035</v>
      </c>
      <c r="B146" s="6">
        <f>(厚労省公表値!B144+厚労省公表値!B145+厚労省公表値!B146)/3</f>
        <v>605.66666666666663</v>
      </c>
      <c r="C146" s="6">
        <f>(厚労省公表値!C144+厚労省公表値!C145+厚労省公表値!C146)/3</f>
        <v>14810</v>
      </c>
    </row>
    <row r="147" spans="1:3" x14ac:dyDescent="0.2">
      <c r="A147" s="3">
        <f>厚労省公表値!A147</f>
        <v>44036</v>
      </c>
      <c r="B147" s="6">
        <f>(厚労省公表値!B145+厚労省公表値!B146+厚労省公表値!B147)/3</f>
        <v>792</v>
      </c>
      <c r="C147" s="6">
        <f>(厚労省公表値!C145+厚労省公表値!C146+厚労省公表値!C147)/3</f>
        <v>12260.333333333334</v>
      </c>
    </row>
    <row r="148" spans="1:3" x14ac:dyDescent="0.2">
      <c r="A148" s="3">
        <f>厚労省公表値!A148</f>
        <v>44037</v>
      </c>
      <c r="B148" s="6">
        <f>(厚労省公表値!B146+厚労省公表値!B147+厚労省公表値!B148)/3</f>
        <v>841.33333333333337</v>
      </c>
      <c r="C148" s="6">
        <f>(厚労省公表値!C146+厚労省公表値!C147+厚労省公表値!C148)/3</f>
        <v>10120.666666666666</v>
      </c>
    </row>
    <row r="149" spans="1:3" x14ac:dyDescent="0.2">
      <c r="A149" s="3">
        <f>厚労省公表値!A149</f>
        <v>44038</v>
      </c>
      <c r="B149" s="6">
        <f>(厚労省公表値!B147+厚労省公表値!B148+厚労省公表値!B149)/3</f>
        <v>843.33333333333337</v>
      </c>
      <c r="C149" s="6">
        <f>(厚労省公表値!C147+厚労省公表値!C148+厚労省公表値!C149)/3</f>
        <v>7845</v>
      </c>
    </row>
    <row r="150" spans="1:3" x14ac:dyDescent="0.2">
      <c r="A150" s="3">
        <f>厚労省公表値!A150</f>
        <v>44039</v>
      </c>
      <c r="B150" s="6">
        <f>(厚労省公表値!B148+厚労省公表値!B149+厚労省公表値!B150)/3</f>
        <v>798</v>
      </c>
      <c r="C150" s="6">
        <f>(厚労省公表値!C148+厚労省公表値!C149+厚労省公表値!C150)/3</f>
        <v>6336.666666666667</v>
      </c>
    </row>
    <row r="151" spans="1:3" x14ac:dyDescent="0.2">
      <c r="A151" s="3">
        <f>厚労省公表値!A151</f>
        <v>44040</v>
      </c>
      <c r="B151" s="6">
        <f>(厚労省公表値!B149+厚労省公表値!B150+厚労省公表値!B151)/3</f>
        <v>736.33333333333337</v>
      </c>
      <c r="C151" s="6">
        <f>(厚労省公表値!C149+厚労省公表値!C150+厚労省公表値!C151)/3</f>
        <v>12499</v>
      </c>
    </row>
    <row r="152" spans="1:3" x14ac:dyDescent="0.2">
      <c r="A152" s="3">
        <f>厚労省公表値!A152</f>
        <v>44041</v>
      </c>
      <c r="B152" s="6">
        <f>(厚労省公表値!B150+厚労省公表値!B151+厚労省公表値!B152)/3</f>
        <v>793</v>
      </c>
      <c r="C152" s="6">
        <f>(厚労省公表値!C150+厚労省公表値!C151+厚労省公表値!C152)/3</f>
        <v>15351</v>
      </c>
    </row>
    <row r="153" spans="1:3" x14ac:dyDescent="0.2">
      <c r="A153" s="3">
        <f>厚労省公表値!A153</f>
        <v>44042</v>
      </c>
      <c r="B153" s="6">
        <f>(厚労省公表値!B151+厚労省公表値!B152+厚労省公表値!B153)/3</f>
        <v>930.33333333333337</v>
      </c>
      <c r="C153" s="6">
        <f>(厚労省公表値!C151+厚労省公表値!C152+厚労省公表値!C153)/3</f>
        <v>20322.333333333332</v>
      </c>
    </row>
    <row r="154" spans="1:3" x14ac:dyDescent="0.2">
      <c r="A154" s="3">
        <f>厚労省公表値!A154</f>
        <v>44043</v>
      </c>
      <c r="B154" s="6">
        <f>(厚労省公表値!B152+厚労省公表値!B153+厚労省公表値!B154)/3</f>
        <v>1169</v>
      </c>
      <c r="C154" s="6">
        <f>(厚労省公表値!C152+厚労省公表値!C153+厚労省公表値!C154)/3</f>
        <v>18824</v>
      </c>
    </row>
    <row r="155" spans="1:3" x14ac:dyDescent="0.2">
      <c r="A155" s="3">
        <f>厚労省公表値!A155</f>
        <v>44044</v>
      </c>
      <c r="B155" s="6">
        <f>(厚労省公表値!B153+厚労省公表値!B154+厚労省公表値!B155)/3</f>
        <v>1371</v>
      </c>
      <c r="C155" s="6">
        <f>(厚労省公表値!C153+厚労省公表値!C154+厚労省公表値!C155)/3</f>
        <v>18580</v>
      </c>
    </row>
    <row r="156" spans="1:3" x14ac:dyDescent="0.2">
      <c r="A156" s="3">
        <f>厚労省公表値!A156</f>
        <v>44045</v>
      </c>
      <c r="B156" s="6">
        <f>(厚労省公表値!B154+厚労省公表値!B155+厚労省公表値!B156)/3</f>
        <v>1468.6666666666667</v>
      </c>
      <c r="C156" s="6">
        <f>(厚労省公表値!C154+厚労省公表値!C155+厚労省公表値!C156)/3</f>
        <v>15549</v>
      </c>
    </row>
    <row r="157" spans="1:3" x14ac:dyDescent="0.2">
      <c r="A157" s="3">
        <f>厚労省公表値!A157</f>
        <v>44046</v>
      </c>
      <c r="B157" s="6">
        <f>(厚労省公表値!B155+厚労省公表値!B156+厚労省公表値!B157)/3</f>
        <v>1477.6666666666667</v>
      </c>
      <c r="C157" s="6">
        <f>(厚労省公表値!C155+厚労省公表値!C156+厚労省公表値!C157)/3</f>
        <v>12519.666666666666</v>
      </c>
    </row>
    <row r="158" spans="1:3" x14ac:dyDescent="0.2">
      <c r="A158" s="3">
        <f>厚労省公表値!A158</f>
        <v>44047</v>
      </c>
      <c r="B158" s="6">
        <f>(厚労省公表値!B156+厚労省公表値!B157+厚労省公表値!B158)/3</f>
        <v>1265.3333333333333</v>
      </c>
      <c r="C158" s="6">
        <f>(厚労省公表値!C156+厚労省公表値!C157+厚労省公表値!C158)/3</f>
        <v>15333</v>
      </c>
    </row>
    <row r="159" spans="1:3" x14ac:dyDescent="0.2">
      <c r="A159" s="3">
        <f>厚労省公表値!A159</f>
        <v>44048</v>
      </c>
      <c r="B159" s="6">
        <f>(厚労省公表値!B157+厚労省公表値!B158+厚労省公表値!B159)/3</f>
        <v>1165</v>
      </c>
      <c r="C159" s="6">
        <f>(厚労省公表値!C157+厚労省公表値!C158+厚労省公表値!C159)/3</f>
        <v>18377.666666666668</v>
      </c>
    </row>
    <row r="160" spans="1:3" x14ac:dyDescent="0.2">
      <c r="A160" s="3">
        <f>厚労省公表値!A160</f>
        <v>44049</v>
      </c>
      <c r="B160" s="6">
        <f>(厚労省公表値!B158+厚労省公表値!B159+厚労省公表値!B160)/3</f>
        <v>1173.6666666666667</v>
      </c>
      <c r="C160" s="6">
        <f>(厚労省公表値!C158+厚労省公表値!C159+厚労省公表値!C160)/3</f>
        <v>28085.666666666668</v>
      </c>
    </row>
    <row r="161" spans="1:3" x14ac:dyDescent="0.2">
      <c r="A161" s="3">
        <f>厚労省公表値!A161</f>
        <v>44050</v>
      </c>
      <c r="B161" s="6">
        <f>(厚労省公表値!B159+厚労省公表値!B160+厚労省公表値!B161)/3</f>
        <v>1354.3333333333333</v>
      </c>
      <c r="C161" s="6">
        <f>(厚労省公表値!C159+厚労省公表値!C160+厚労省公表値!C161)/3</f>
        <v>26826</v>
      </c>
    </row>
    <row r="162" spans="1:3" x14ac:dyDescent="0.2">
      <c r="A162" s="3">
        <f>厚労省公表値!A162</f>
        <v>44051</v>
      </c>
      <c r="B162" s="6">
        <f>(厚労省公表値!B160+厚労省公表値!B161+厚労省公表値!B162)/3</f>
        <v>1474.6666666666667</v>
      </c>
      <c r="C162" s="6">
        <f>(厚労省公表値!C160+厚労省公表値!C161+厚労省公表値!C162)/3</f>
        <v>28145.333333333332</v>
      </c>
    </row>
    <row r="163" spans="1:3" x14ac:dyDescent="0.2">
      <c r="A163" s="3">
        <f>厚労省公表値!A163</f>
        <v>44052</v>
      </c>
      <c r="B163" s="6">
        <f>(厚労省公表値!B161+厚労省公表値!B162+厚労省公表値!B163)/3</f>
        <v>1532.3333333333333</v>
      </c>
      <c r="C163" s="6">
        <f>(厚労省公表値!C161+厚労省公表値!C162+厚労省公表値!C163)/3</f>
        <v>19463</v>
      </c>
    </row>
    <row r="164" spans="1:3" x14ac:dyDescent="0.2">
      <c r="A164" s="3">
        <f>厚労省公表値!A164</f>
        <v>44053</v>
      </c>
      <c r="B164" s="6">
        <f>(厚労省公表値!B162+厚労省公表値!B163+厚労省公表値!B164)/3</f>
        <v>1534.6666666666667</v>
      </c>
      <c r="C164" s="6">
        <f>(厚労省公表値!C162+厚労省公表値!C163+厚労省公表値!C164)/3</f>
        <v>16570</v>
      </c>
    </row>
    <row r="165" spans="1:3" x14ac:dyDescent="0.2">
      <c r="A165" s="3">
        <f>厚労省公表値!A165</f>
        <v>44054</v>
      </c>
      <c r="B165" s="6">
        <f>(厚労省公表値!B163+厚労省公表値!B164+厚労省公表値!B165)/3</f>
        <v>1281.6666666666667</v>
      </c>
      <c r="C165" s="6">
        <f>(厚労省公表値!C163+厚労省公表値!C164+厚労省公表値!C165)/3</f>
        <v>11150.666666666666</v>
      </c>
    </row>
    <row r="166" spans="1:3" x14ac:dyDescent="0.2">
      <c r="A166" s="3">
        <f>厚労省公表値!A166</f>
        <v>44055</v>
      </c>
      <c r="B166" s="6">
        <f>(厚労省公表値!B164+厚労省公表値!B165+厚労省公表値!B166)/3</f>
        <v>1005</v>
      </c>
      <c r="C166" s="6">
        <f>(厚労省公表値!C164+厚労省公表値!C165+厚労省公表値!C166)/3</f>
        <v>17571.666666666668</v>
      </c>
    </row>
    <row r="167" spans="1:3" x14ac:dyDescent="0.2">
      <c r="A167" s="3">
        <f>厚労省公表値!A167</f>
        <v>44056</v>
      </c>
      <c r="B167" s="6">
        <f>(厚労省公表値!B165+厚労省公表値!B166+厚労省公表値!B167)/3</f>
        <v>832.66666666666663</v>
      </c>
      <c r="C167" s="6">
        <f>(厚労省公表値!C165+厚労省公表値!C166+厚労省公表値!C167)/3</f>
        <v>21720.333333333332</v>
      </c>
    </row>
    <row r="168" spans="1:3" x14ac:dyDescent="0.2">
      <c r="A168" s="3">
        <f>厚労省公表値!A168</f>
        <v>44057</v>
      </c>
      <c r="B168" s="6">
        <f>(厚労省公表値!B166+厚労省公表値!B167+厚労省公表値!B168)/3</f>
        <v>946</v>
      </c>
      <c r="C168" s="6">
        <f>(厚労省公表値!C166+厚労省公表値!C167+厚労省公表値!C168)/3</f>
        <v>26594.333333333332</v>
      </c>
    </row>
    <row r="169" spans="1:3" x14ac:dyDescent="0.2">
      <c r="A169" s="3">
        <f>厚労省公表値!A169</f>
        <v>44058</v>
      </c>
      <c r="B169" s="6">
        <f>(厚労省公表値!B167+厚労省公表値!B168+厚労省公表値!B169)/3</f>
        <v>1167</v>
      </c>
      <c r="C169" s="6">
        <f>(厚労省公表値!C167+厚労省公表値!C168+厚労省公表値!C169)/3</f>
        <v>34028</v>
      </c>
    </row>
    <row r="170" spans="1:3" x14ac:dyDescent="0.2">
      <c r="A170" s="3">
        <f>厚労省公表値!A170</f>
        <v>44059</v>
      </c>
      <c r="B170" s="6">
        <f>(厚労省公表値!B168+厚労省公表値!B169+厚労省公表値!B170)/3</f>
        <v>1255.3333333333333</v>
      </c>
      <c r="C170" s="6">
        <f>(厚労省公表値!C168+厚労省公表値!C169+厚労省公表値!C170)/3</f>
        <v>29350.666666666668</v>
      </c>
    </row>
    <row r="171" spans="1:3" x14ac:dyDescent="0.2">
      <c r="A171" s="3">
        <f>厚労省公表値!A171</f>
        <v>44060</v>
      </c>
      <c r="B171" s="6">
        <f>(厚労省公表値!B169+厚労省公表値!B170+厚労省公表値!B171)/3</f>
        <v>1202.3333333333333</v>
      </c>
      <c r="C171" s="6">
        <f>(厚労省公表値!C169+厚労省公表値!C170+厚労省公表値!C171)/3</f>
        <v>24809.333333333332</v>
      </c>
    </row>
    <row r="172" spans="1:3" x14ac:dyDescent="0.2">
      <c r="A172" s="3">
        <f>厚労省公表値!A172</f>
        <v>44061</v>
      </c>
      <c r="B172" s="6">
        <f>(厚労省公表値!B170+厚労省公表値!B171+厚労省公表値!B172)/3</f>
        <v>960.33333333333337</v>
      </c>
      <c r="C172" s="6">
        <f>(厚労省公表値!C170+厚労省公表値!C171+厚労省公表値!C172)/3</f>
        <v>15007.666666666666</v>
      </c>
    </row>
    <row r="173" spans="1:3" x14ac:dyDescent="0.2">
      <c r="A173" s="3">
        <f>厚労省公表値!A173</f>
        <v>44062</v>
      </c>
      <c r="B173" s="6">
        <f>(厚労省公表値!B171+厚労省公表値!B172+厚労省公表値!B173)/3</f>
        <v>850.33333333333337</v>
      </c>
      <c r="C173" s="6">
        <f>(厚労省公表値!C171+厚労省公表値!C172+厚労省公表値!C173)/3</f>
        <v>18134.333333333332</v>
      </c>
    </row>
    <row r="174" spans="1:3" x14ac:dyDescent="0.2">
      <c r="A174" s="3">
        <f>厚労省公表値!A174</f>
        <v>44063</v>
      </c>
      <c r="B174" s="6">
        <f>(厚労省公表値!B172+厚労省公表値!B173+厚労省公表値!B174)/3</f>
        <v>871.33333333333337</v>
      </c>
      <c r="C174" s="6">
        <f>(厚労省公表値!C172+厚労省公表値!C173+厚労省公表値!C174)/3</f>
        <v>22967.333333333332</v>
      </c>
    </row>
    <row r="175" spans="1:3" x14ac:dyDescent="0.2">
      <c r="A175" s="3">
        <f>厚労省公表値!A175</f>
        <v>44064</v>
      </c>
      <c r="B175" s="6">
        <f>(厚労省公表値!B173+厚労省公表値!B174+厚労省公表値!B175)/3</f>
        <v>1055.3333333333333</v>
      </c>
      <c r="C175" s="6">
        <f>(厚労省公表値!C173+厚労省公表値!C174+厚労省公表値!C175)/3</f>
        <v>21652</v>
      </c>
    </row>
    <row r="176" spans="1:3" x14ac:dyDescent="0.2">
      <c r="A176" s="3">
        <f>厚労省公表値!A176</f>
        <v>44065</v>
      </c>
      <c r="B176" s="6">
        <f>(厚労省公表値!B174+厚労省公表値!B175+厚労省公表値!B176)/3</f>
        <v>1099.3333333333333</v>
      </c>
      <c r="C176" s="6">
        <f>(厚労省公表値!C174+厚労省公表値!C175+厚労省公表値!C176)/3</f>
        <v>21897.333333333332</v>
      </c>
    </row>
    <row r="177" spans="1:3" x14ac:dyDescent="0.2">
      <c r="A177" s="3">
        <f>厚労省公表値!A177</f>
        <v>44066</v>
      </c>
      <c r="B177" s="6">
        <f>(厚労省公表値!B175+厚労省公表値!B176+厚労省公表値!B177)/3</f>
        <v>1067.6666666666667</v>
      </c>
      <c r="C177" s="6">
        <f>(厚労省公表値!C175+厚労省公表値!C176+厚労省公表値!C177)/3</f>
        <v>19034.333333333332</v>
      </c>
    </row>
    <row r="178" spans="1:3" x14ac:dyDescent="0.2">
      <c r="A178" s="3">
        <f>厚労省公表値!A178</f>
        <v>44067</v>
      </c>
      <c r="B178" s="6">
        <f>(厚労省公表値!B176+厚労省公表値!B177+厚労省公表値!B178)/3</f>
        <v>920</v>
      </c>
      <c r="C178" s="6">
        <f>(厚労省公表値!C176+厚労省公表値!C177+厚労省公表値!C178)/3</f>
        <v>15389</v>
      </c>
    </row>
    <row r="179" spans="1:3" x14ac:dyDescent="0.2">
      <c r="A179" s="3">
        <f>厚労省公表値!A179</f>
        <v>44068</v>
      </c>
      <c r="B179" s="6">
        <f>(厚労省公表値!B177+厚労省公表値!B178+厚労省公表値!B179)/3</f>
        <v>738.33333333333337</v>
      </c>
      <c r="C179" s="6">
        <f>(厚労省公表値!C177+厚労省公表値!C178+厚労省公表値!C179)/3</f>
        <v>15450.666666666666</v>
      </c>
    </row>
    <row r="180" spans="1:3" x14ac:dyDescent="0.2">
      <c r="A180" s="3">
        <f>厚労省公表値!A180</f>
        <v>44069</v>
      </c>
      <c r="B180" s="6">
        <f>(厚労省公表値!B178+厚労省公表値!B179+厚労省公表値!B180)/3</f>
        <v>647.33333333333337</v>
      </c>
      <c r="C180" s="6">
        <f>(厚労省公表値!C178+厚労省公表値!C179+厚労省公表値!C180)/3</f>
        <v>17080.666666666668</v>
      </c>
    </row>
    <row r="181" spans="1:3" x14ac:dyDescent="0.2">
      <c r="A181" s="3">
        <f>厚労省公表値!A181</f>
        <v>44070</v>
      </c>
      <c r="B181" s="6">
        <f>(厚労省公表値!B179+厚労省公表値!B180+厚労省公表値!B181)/3</f>
        <v>698.66666666666663</v>
      </c>
      <c r="C181" s="6">
        <f>(厚労省公表値!C179+厚労省公表値!C180+厚労省公表値!C181)/3</f>
        <v>19880.666666666668</v>
      </c>
    </row>
    <row r="182" spans="1:3" x14ac:dyDescent="0.2">
      <c r="A182" s="3">
        <f>厚労省公表値!A182</f>
        <v>44071</v>
      </c>
      <c r="B182" s="6">
        <f>(厚労省公表値!B180+厚労省公表値!B181+厚労省公表値!B182)/3</f>
        <v>824</v>
      </c>
      <c r="C182" s="6">
        <f>(厚労省公表値!C180+厚労省公表値!C181+厚労省公表値!C182)/3</f>
        <v>19712.333333333332</v>
      </c>
    </row>
    <row r="183" spans="1:3" x14ac:dyDescent="0.2">
      <c r="A183" s="3">
        <f>厚労省公表値!A183</f>
        <v>44072</v>
      </c>
      <c r="B183" s="6">
        <f>(厚労省公表値!B181+厚労省公表値!B182+厚労省公表値!B183)/3</f>
        <v>876.66666666666663</v>
      </c>
      <c r="C183" s="6">
        <f>(厚労省公表値!C181+厚労省公表値!C182+厚労省公表値!C183)/3</f>
        <v>19832</v>
      </c>
    </row>
    <row r="184" spans="1:3" x14ac:dyDescent="0.2">
      <c r="A184" s="3">
        <f>厚労省公表値!A184</f>
        <v>44073</v>
      </c>
      <c r="B184" s="6">
        <f>(厚労省公表値!B182+厚労省公表値!B183+厚労省公表値!B184)/3</f>
        <v>860.33333333333337</v>
      </c>
      <c r="C184" s="6">
        <f>(厚労省公表値!C182+厚労省公表値!C183+厚労省公表値!C184)/3</f>
        <v>17686</v>
      </c>
    </row>
    <row r="185" spans="1:3" x14ac:dyDescent="0.2">
      <c r="A185" s="3">
        <f>厚労省公表値!A185</f>
        <v>44074</v>
      </c>
      <c r="B185" s="6">
        <f>(厚労省公表値!B183+厚労省公表値!B184+厚労省公表値!B185)/3</f>
        <v>770.66666666666663</v>
      </c>
      <c r="C185" s="6">
        <f>(厚労省公表値!C183+厚労省公表値!C184+厚労省公表値!C185)/3</f>
        <v>13696.333333333334</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5"/>
  <sheetViews>
    <sheetView topLeftCell="A28" zoomScale="75" zoomScaleNormal="75" workbookViewId="0">
      <selection activeCell="R73" sqref="R73"/>
    </sheetView>
  </sheetViews>
  <sheetFormatPr defaultRowHeight="13.2" x14ac:dyDescent="0.2"/>
  <cols>
    <col min="1" max="1" width="8.88671875" style="3"/>
    <col min="2" max="3" width="8.88671875" style="6"/>
    <col min="4" max="4" width="8.88671875" style="27"/>
  </cols>
  <sheetData>
    <row r="1" spans="1:4" s="10" customFormat="1" ht="26.4" x14ac:dyDescent="0.2">
      <c r="A1" s="9" t="str">
        <f>厚労省公表値!A1</f>
        <v>公表日</v>
      </c>
      <c r="B1" s="14" t="str">
        <f>厚労省公表値!B1</f>
        <v>陽性者数（/日）</v>
      </c>
      <c r="C1" s="14" t="str">
        <f>厚労省公表値!C1</f>
        <v>検査数（/日）</v>
      </c>
      <c r="D1" s="26" t="s">
        <v>10</v>
      </c>
    </row>
    <row r="2" spans="1:4" x14ac:dyDescent="0.2">
      <c r="A2" s="4">
        <f>厚労省公表値!A2</f>
        <v>43891</v>
      </c>
      <c r="B2" s="7"/>
    </row>
    <row r="3" spans="1:4" x14ac:dyDescent="0.2">
      <c r="A3" s="4">
        <f>厚労省公表値!A3</f>
        <v>43892</v>
      </c>
      <c r="B3" s="7"/>
    </row>
    <row r="4" spans="1:4" x14ac:dyDescent="0.2">
      <c r="A4" s="4">
        <f>厚労省公表値!A4</f>
        <v>43893</v>
      </c>
      <c r="B4" s="7"/>
    </row>
    <row r="5" spans="1:4" x14ac:dyDescent="0.2">
      <c r="A5" s="4">
        <f>厚労省公表値!A5</f>
        <v>43894</v>
      </c>
      <c r="B5" s="7"/>
    </row>
    <row r="6" spans="1:4" x14ac:dyDescent="0.2">
      <c r="A6" s="4">
        <f>厚労省公表値!A6</f>
        <v>43895</v>
      </c>
      <c r="B6" s="7"/>
    </row>
    <row r="7" spans="1:4" x14ac:dyDescent="0.2">
      <c r="A7" s="4">
        <f>厚労省公表値!A7</f>
        <v>43896</v>
      </c>
      <c r="B7" s="7"/>
    </row>
    <row r="8" spans="1:4" x14ac:dyDescent="0.2">
      <c r="A8" s="4">
        <f>厚労省公表値!A8</f>
        <v>43897</v>
      </c>
      <c r="B8" s="7">
        <f>(厚労省公表値!B2+厚労省公表値!B3+厚労省公表値!B4+厚労省公表値!B5+厚労省公表値!B6+厚労省公表値!B7+厚労省公表値!B8)/7</f>
        <v>26.857142857142858</v>
      </c>
      <c r="C8" s="6">
        <f>(厚労省公表値!C2+厚労省公表値!C3+厚労省公表値!C4+厚労省公表値!C5+厚労省公表値!C6+厚労省公表値!C7+厚労省公表値!C8)/7</f>
        <v>806</v>
      </c>
      <c r="D8" s="27">
        <f>B8/C8</f>
        <v>3.3321517192484933E-2</v>
      </c>
    </row>
    <row r="9" spans="1:4" x14ac:dyDescent="0.2">
      <c r="A9" s="4">
        <f>厚労省公表値!A9</f>
        <v>43898</v>
      </c>
      <c r="B9" s="7">
        <f>(厚労省公表値!B3+厚労省公表値!B4+厚労省公表値!B5+厚労省公表値!B6+厚労省公表値!B7+厚労省公表値!B8+厚労省公表値!B9)/7</f>
        <v>30.714285714285715</v>
      </c>
      <c r="C9" s="6">
        <f>(厚労省公表値!C3+厚労省公表値!C4+厚労省公表値!C5+厚労省公表値!C6+厚労省公表値!C7+厚労省公表値!C8+厚労省公表値!C9)/7</f>
        <v>808.42857142857144</v>
      </c>
      <c r="D9" s="27">
        <f t="shared" ref="D9:D72" si="0">B9/C9</f>
        <v>3.7992578194027217E-2</v>
      </c>
    </row>
    <row r="10" spans="1:4" x14ac:dyDescent="0.2">
      <c r="A10" s="4">
        <f>厚労省公表値!A10</f>
        <v>43899</v>
      </c>
      <c r="B10" s="7">
        <f>(厚労省公表値!B4+厚労省公表値!B5+厚労省公表値!B6+厚労省公表値!B7+厚労省公表値!B8+厚労省公表値!B9+厚労省公表値!B10)/7</f>
        <v>33.285714285714285</v>
      </c>
      <c r="C10" s="6">
        <f>(厚労省公表値!C4+厚労省公表値!C5+厚労省公表値!C6+厚労省公表値!C7+厚労省公表値!C8+厚労省公表値!C9+厚労省公表値!C10)/7</f>
        <v>810.42857142857144</v>
      </c>
      <c r="D10" s="27">
        <f t="shared" si="0"/>
        <v>4.1071743345672485E-2</v>
      </c>
    </row>
    <row r="11" spans="1:4" x14ac:dyDescent="0.2">
      <c r="A11" s="4">
        <f>厚労省公表値!A11</f>
        <v>43900</v>
      </c>
      <c r="B11" s="7">
        <f>(厚労省公表値!B5+厚労省公表値!B6+厚労省公表値!B7+厚労省公表値!B8+厚労省公表値!B9+厚労省公表値!B10+厚労省公表値!B11)/7</f>
        <v>35</v>
      </c>
      <c r="C11" s="6">
        <f>(厚労省公表値!C5+厚労省公表値!C6+厚労省公表値!C7+厚労省公表値!C8+厚労省公表値!C9+厚労省公表値!C10+厚労省公表値!C11)/7</f>
        <v>988</v>
      </c>
      <c r="D11" s="27">
        <f t="shared" si="0"/>
        <v>3.54251012145749E-2</v>
      </c>
    </row>
    <row r="12" spans="1:4" x14ac:dyDescent="0.2">
      <c r="A12" s="4">
        <f>厚労省公表値!A12</f>
        <v>43901</v>
      </c>
      <c r="B12" s="7">
        <f>(厚労省公表値!B6+厚労省公表値!B7+厚労省公表値!B8+厚労省公表値!B9+厚労省公表値!B10+厚労省公表値!B11+厚労省公表値!B12)/7</f>
        <v>40.428571428571431</v>
      </c>
      <c r="C12" s="6">
        <f>(厚労省公表値!C6+厚労省公表値!C7+厚労省公表値!C8+厚労省公表値!C9+厚労省公表値!C10+厚労省公表値!C11+厚労省公表値!C12)/7</f>
        <v>500.71428571428572</v>
      </c>
      <c r="D12" s="27">
        <f t="shared" si="0"/>
        <v>8.0741797432239665E-2</v>
      </c>
    </row>
    <row r="13" spans="1:4" x14ac:dyDescent="0.2">
      <c r="A13" s="4">
        <f>厚労省公表値!A13</f>
        <v>43902</v>
      </c>
      <c r="B13" s="7">
        <f>(厚労省公表値!B7+厚労省公表値!B8+厚労省公表値!B9+厚労省公表値!B10+厚労省公表値!B11+厚労省公表値!B12+厚労省公表値!B13)/7</f>
        <v>43.142857142857146</v>
      </c>
      <c r="C13" s="6">
        <f>(厚労省公表値!C7+厚労省公表値!C8+厚労省公表値!C9+厚労省公表値!C10+厚労省公表値!C11+厚労省公表値!C12+厚労省公表値!C13)/7</f>
        <v>489.71428571428572</v>
      </c>
      <c r="D13" s="27">
        <f t="shared" si="0"/>
        <v>8.8098016336056018E-2</v>
      </c>
    </row>
    <row r="14" spans="1:4" x14ac:dyDescent="0.2">
      <c r="A14" s="4">
        <f>厚労省公表値!A14</f>
        <v>43903</v>
      </c>
      <c r="B14" s="7">
        <f>(厚労省公表値!B8+厚労省公表値!B9+厚労省公表値!B10+厚労省公表値!B11+厚労省公表値!B12+厚労省公表値!B13+厚労省公表値!B14)/7</f>
        <v>46.571428571428569</v>
      </c>
      <c r="C14" s="6">
        <f>(厚労省公表値!C8+厚労省公表値!C9+厚労省公表値!C10+厚労省公表値!C11+厚労省公表値!C12+厚労省公表値!C13+厚労省公表値!C14)/7</f>
        <v>654.85714285714289</v>
      </c>
      <c r="D14" s="27">
        <f t="shared" si="0"/>
        <v>7.1116928446771366E-2</v>
      </c>
    </row>
    <row r="15" spans="1:4" x14ac:dyDescent="0.2">
      <c r="A15" s="4">
        <f>厚労省公表値!A15</f>
        <v>43904</v>
      </c>
      <c r="B15" s="7">
        <f>(厚労省公表値!B9+厚労省公表値!B10+厚労省公表値!B11+厚労省公表値!B12+厚労省公表値!B13+厚労省公表値!B14+厚労省公表値!B15)/7</f>
        <v>43.857142857142854</v>
      </c>
      <c r="C15" s="6">
        <f>(厚労省公表値!C9+厚労省公表値!C10+厚労省公表値!C11+厚労省公表値!C12+厚労省公表値!C13+厚労省公表値!C14+厚労省公表値!C15)/7</f>
        <v>698.57142857142856</v>
      </c>
      <c r="D15" s="27">
        <f t="shared" si="0"/>
        <v>6.2781186094069533E-2</v>
      </c>
    </row>
    <row r="16" spans="1:4" x14ac:dyDescent="0.2">
      <c r="A16" s="4">
        <f>厚労省公表値!A16</f>
        <v>43905</v>
      </c>
      <c r="B16" s="7">
        <f>(厚労省公表値!B10+厚労省公表値!B11+厚労省公表値!B12+厚労省公表値!B13+厚労省公表値!B14+厚労省公表値!B15+厚労省公表値!B16)/7</f>
        <v>46.142857142857146</v>
      </c>
      <c r="C16" s="6">
        <f>(厚労省公表値!C10+厚労省公表値!C11+厚労省公表値!C12+厚労省公表値!C13+厚労省公表値!C14+厚労省公表値!C15+厚労省公表値!C16)/7</f>
        <v>692.85714285714289</v>
      </c>
      <c r="D16" s="27">
        <f t="shared" si="0"/>
        <v>6.6597938144329905E-2</v>
      </c>
    </row>
    <row r="17" spans="1:4" x14ac:dyDescent="0.2">
      <c r="A17" s="4">
        <f>厚労省公表値!A17</f>
        <v>43906</v>
      </c>
      <c r="B17" s="7">
        <f>(厚労省公表値!B11+厚労省公表値!B12+厚労省公表値!B13+厚労省公表値!B14+厚労省公表値!B15+厚労省公表値!B16+厚労省公表値!B17)/7</f>
        <v>46.142857142857146</v>
      </c>
      <c r="C17" s="6">
        <f>(厚労省公表値!C11+厚労省公表値!C12+厚労省公表値!C13+厚労省公表値!C14+厚労省公表値!C15+厚労省公表値!C16+厚労省公表値!C17)/7</f>
        <v>683.28571428571433</v>
      </c>
      <c r="D17" s="27">
        <f t="shared" si="0"/>
        <v>6.753083838595024E-2</v>
      </c>
    </row>
    <row r="18" spans="1:4" x14ac:dyDescent="0.2">
      <c r="A18" s="4">
        <f>厚労省公表値!A18</f>
        <v>43907</v>
      </c>
      <c r="B18" s="7">
        <f>(厚労省公表値!B12+厚労省公表値!B13+厚労省公表値!B14+厚労省公表値!B15+厚労省公表値!B16+厚労省公表値!B17+厚労省公表値!B18)/7</f>
        <v>44.571428571428569</v>
      </c>
      <c r="C18" s="6">
        <f>(厚労省公表値!C12+厚労省公表値!C13+厚労省公表値!C14+厚労省公表値!C15+厚労省公表値!C16+厚労省公表値!C17+厚労省公表値!C18)/7</f>
        <v>793.14285714285711</v>
      </c>
      <c r="D18" s="27">
        <f t="shared" si="0"/>
        <v>5.6195965417867436E-2</v>
      </c>
    </row>
    <row r="19" spans="1:4" x14ac:dyDescent="0.2">
      <c r="A19" s="4">
        <f>厚労省公表値!A19</f>
        <v>43908</v>
      </c>
      <c r="B19" s="7">
        <f>(厚労省公表値!B13+厚労省公表値!B14+厚労省公表値!B15+厚労省公表値!B16+厚労省公表値!B17+厚労省公表値!B18+厚労省公表値!B19)/7</f>
        <v>43.142857142857146</v>
      </c>
      <c r="C19" s="6">
        <f>(厚労省公表値!C13+厚労省公表値!C14+厚労省公表値!C15+厚労省公表値!C16+厚労省公表値!C17+厚労省公表値!C18+厚労省公表値!C19)/7</f>
        <v>761.57142857142856</v>
      </c>
      <c r="D19" s="27">
        <f t="shared" si="0"/>
        <v>5.6649784280622777E-2</v>
      </c>
    </row>
    <row r="20" spans="1:4" x14ac:dyDescent="0.2">
      <c r="A20" s="4">
        <f>厚労省公表値!A20</f>
        <v>43909</v>
      </c>
      <c r="B20" s="7">
        <f>(厚労省公表値!B14+厚労省公表値!B15+厚労省公表値!B16+厚労省公表値!B17+厚労省公表値!B18+厚労省公表値!B19+厚労省公表値!B20)/7</f>
        <v>41.285714285714285</v>
      </c>
      <c r="C20" s="6">
        <f>(厚労省公表値!C14+厚労省公表値!C15+厚労省公表値!C16+厚労省公表値!C17+厚労省公表値!C18+厚労省公表値!C19+厚労省公表値!C20)/7</f>
        <v>671</v>
      </c>
      <c r="D20" s="27">
        <f t="shared" si="0"/>
        <v>6.1528635299127103E-2</v>
      </c>
    </row>
    <row r="21" spans="1:4" x14ac:dyDescent="0.2">
      <c r="A21" s="4">
        <f>厚労省公表値!A21</f>
        <v>43910</v>
      </c>
      <c r="B21" s="7">
        <f>(厚労省公表値!B15+厚労省公表値!B16+厚労省公表値!B17+厚労省公表値!B18+厚労省公表値!B19+厚労省公表値!B20+厚労省公表値!B21)/7</f>
        <v>38.571428571428569</v>
      </c>
      <c r="C21" s="6">
        <f>(厚労省公表値!C15+厚労省公表値!C16+厚労省公表値!C17+厚労省公表値!C18+厚労省公表値!C19+厚労省公表値!C20+厚労省公表値!C21)/7</f>
        <v>969.28571428571433</v>
      </c>
      <c r="D21" s="27">
        <f t="shared" si="0"/>
        <v>3.9793662490788501E-2</v>
      </c>
    </row>
    <row r="22" spans="1:4" x14ac:dyDescent="0.2">
      <c r="A22" s="4">
        <f>厚労省公表値!A22</f>
        <v>43911</v>
      </c>
      <c r="B22" s="7">
        <f>(厚労省公表値!B16+厚労省公表値!B17+厚労省公表値!B18+厚労省公表値!B19+厚労省公表値!B20+厚労省公表値!B21+厚労省公表値!B22)/7</f>
        <v>40.428571428571431</v>
      </c>
      <c r="C22" s="6">
        <f>(厚労省公表値!C16+厚労省公表値!C17+厚労省公表値!C18+厚労省公表値!C19+厚労省公表値!C20+厚労省公表値!C21+厚労省公表値!C22)/7</f>
        <v>863.57142857142856</v>
      </c>
      <c r="D22" s="27">
        <f t="shared" si="0"/>
        <v>4.6815550041356499E-2</v>
      </c>
    </row>
    <row r="23" spans="1:4" x14ac:dyDescent="0.2">
      <c r="A23" s="4">
        <f>厚労省公表値!A23</f>
        <v>43912</v>
      </c>
      <c r="B23" s="7">
        <f>(厚労省公表値!B17+厚労省公表値!B18+厚労省公表値!B19+厚労省公表値!B20+厚労省公表値!B21+厚労省公表値!B22+厚労省公表値!B23)/7</f>
        <v>36.285714285714285</v>
      </c>
      <c r="C23" s="6">
        <f>(厚労省公表値!C17+厚労省公表値!C18+厚労省公表値!C19+厚労省公表値!C20+厚労省公表値!C21+厚労省公表値!C22+厚労省公表値!C23)/7</f>
        <v>861.42857142857144</v>
      </c>
      <c r="D23" s="27">
        <f t="shared" si="0"/>
        <v>4.212271973466003E-2</v>
      </c>
    </row>
    <row r="24" spans="1:4" x14ac:dyDescent="0.2">
      <c r="A24" s="4">
        <f>厚労省公表値!A24</f>
        <v>43913</v>
      </c>
      <c r="B24" s="7">
        <f>(厚労省公表値!B18+厚労省公表値!B19+厚労省公表値!B20+厚労省公表値!B21+厚労省公表値!B22+厚労省公表値!B23+厚労省公表値!B24)/7</f>
        <v>37.571428571428569</v>
      </c>
      <c r="C24" s="6">
        <f>(厚労省公表値!C18+厚労省公表値!C19+厚労省公表値!C20+厚労省公表値!C21+厚労省公表値!C22+厚労省公表値!C23+厚労省公表値!C24)/7</f>
        <v>869</v>
      </c>
      <c r="D24" s="27">
        <f t="shared" si="0"/>
        <v>4.3235245766891334E-2</v>
      </c>
    </row>
    <row r="25" spans="1:4" x14ac:dyDescent="0.2">
      <c r="A25" s="4">
        <f>厚労省公表値!A25</f>
        <v>43914</v>
      </c>
      <c r="B25" s="7">
        <f>(厚労省公表値!B19+厚労省公表値!B20+厚労省公表値!B21+厚労省公表値!B22+厚労省公表値!B23+厚労省公表値!B24+厚労省公表値!B25)/7</f>
        <v>40.857142857142854</v>
      </c>
      <c r="C25" s="6">
        <f>(厚労省公表値!C19+厚労省公表値!C20+厚労省公表値!C21+厚労省公表値!C22+厚労省公表値!C23+厚労省公表値!C24+厚労省公表値!C25)/7</f>
        <v>1123.1428571428571</v>
      </c>
      <c r="D25" s="27">
        <f t="shared" si="0"/>
        <v>3.6377512083439326E-2</v>
      </c>
    </row>
    <row r="26" spans="1:4" x14ac:dyDescent="0.2">
      <c r="A26" s="4">
        <f>厚労省公表値!A26</f>
        <v>43915</v>
      </c>
      <c r="B26" s="7">
        <f>(厚労省公表値!B20+厚労省公表値!B21+厚労省公表値!B22+厚労省公表値!B23+厚労省公表値!B24+厚労省公表値!B25+厚労省公表値!B26)/7</f>
        <v>43.857142857142854</v>
      </c>
      <c r="C26" s="6">
        <f>(厚労省公表値!C20+厚労省公表値!C21+厚労省公表値!C22+厚労省公表値!C23+厚労省公表値!C24+厚労省公表値!C25+厚労省公表値!C26)/7</f>
        <v>963</v>
      </c>
      <c r="D26" s="27">
        <f t="shared" si="0"/>
        <v>4.5542204420709088E-2</v>
      </c>
    </row>
    <row r="27" spans="1:4" x14ac:dyDescent="0.2">
      <c r="A27" s="4">
        <f>厚労省公表値!A27</f>
        <v>43916</v>
      </c>
      <c r="B27" s="7">
        <f>(厚労省公表値!B21+厚労省公表値!B22+厚労省公表値!B23+厚労省公表値!B24+厚労省公表値!B25+厚労省公表値!B26+厚労省公表値!B27)/7</f>
        <v>51.571428571428569</v>
      </c>
      <c r="C27" s="6">
        <f>(厚労省公表値!C21+厚労省公表値!C22+厚労省公表値!C23+厚労省公表値!C24+厚労省公表値!C25+厚労省公表値!C26+厚労省公表値!C27)/7</f>
        <v>1255.1428571428571</v>
      </c>
      <c r="D27" s="27">
        <f t="shared" si="0"/>
        <v>4.1088094696107441E-2</v>
      </c>
    </row>
    <row r="28" spans="1:4" x14ac:dyDescent="0.2">
      <c r="A28" s="4">
        <f>厚労省公表値!A28</f>
        <v>43917</v>
      </c>
      <c r="B28" s="7">
        <f>(厚労省公表値!B22+厚労省公表値!B23+厚労省公表値!B24+厚労省公表値!B25+厚労省公表値!B26+厚労省公表値!B27+厚労省公表値!B28)/7</f>
        <v>60.142857142857146</v>
      </c>
      <c r="C28" s="6">
        <f>(厚労省公表値!C22+厚労省公表値!C23+厚労省公表値!C24+厚労省公表値!C25+厚労省公表値!C26+厚労省公表値!C27+厚労省公表値!C28)/7</f>
        <v>949.71428571428567</v>
      </c>
      <c r="D28" s="27">
        <f t="shared" si="0"/>
        <v>6.3327316486161259E-2</v>
      </c>
    </row>
    <row r="29" spans="1:4" x14ac:dyDescent="0.2">
      <c r="A29" s="4">
        <f>厚労省公表値!A29</f>
        <v>43918</v>
      </c>
      <c r="B29" s="7">
        <f>(厚労省公表値!B23+厚労省公表値!B24+厚労省公表値!B25+厚労省公表値!B26+厚労省公表値!B27+厚労省公表値!B28+厚労省公表値!B29)/7</f>
        <v>67.428571428571431</v>
      </c>
      <c r="C29" s="6">
        <f>(厚労省公表値!C23+厚労省公表値!C24+厚労省公表値!C25+厚労省公表値!C26+厚労省公表値!C27+厚労省公表値!C28+厚労省公表値!C29)/7</f>
        <v>1138.7142857142858</v>
      </c>
      <c r="D29" s="27">
        <f t="shared" si="0"/>
        <v>5.9214653117551121E-2</v>
      </c>
    </row>
    <row r="30" spans="1:4" x14ac:dyDescent="0.2">
      <c r="A30" s="4">
        <f>厚労省公表値!A30</f>
        <v>43919</v>
      </c>
      <c r="B30" s="7">
        <f>(厚労省公表値!B24+厚労省公表値!B25+厚労省公表値!B26+厚労省公表値!B27+厚労省公表値!B28+厚労省公表値!B29+厚労省公表値!B30)/7</f>
        <v>90.285714285714292</v>
      </c>
      <c r="C30" s="6">
        <f>(厚労省公表値!C24+厚労省公表値!C25+厚労省公表値!C26+厚労省公表値!C27+厚労省公表値!C28+厚労省公表値!C29+厚労省公表値!C30)/7</f>
        <v>1167.8571428571429</v>
      </c>
      <c r="D30" s="27">
        <f t="shared" si="0"/>
        <v>7.7308868501529057E-2</v>
      </c>
    </row>
    <row r="31" spans="1:4" x14ac:dyDescent="0.2">
      <c r="A31" s="4">
        <f>厚労省公表値!A31</f>
        <v>43920</v>
      </c>
      <c r="B31" s="7">
        <f>(厚労省公表値!B25+厚労省公表値!B26+厚労省公表値!B27+厚労省公表値!B28+厚労省公表値!B29+厚労省公表値!B30+厚労省公表値!B31)/7</f>
        <v>109</v>
      </c>
      <c r="C31" s="6">
        <f>(厚労省公表値!C25+厚労省公表値!C26+厚労省公表値!C27+厚労省公表値!C28+厚労省公表値!C29+厚労省公表値!C30+厚労省公表値!C31)/7</f>
        <v>1183.5714285714287</v>
      </c>
      <c r="D31" s="27">
        <f t="shared" si="0"/>
        <v>9.2094146047073014E-2</v>
      </c>
    </row>
    <row r="32" spans="1:4" ht="13.8" thickBot="1" x14ac:dyDescent="0.25">
      <c r="A32" s="5">
        <f>厚労省公表値!A32</f>
        <v>43921</v>
      </c>
      <c r="B32" s="8">
        <f>(厚労省公表値!B26+厚労省公表値!B27+厚労省公表値!B28+厚労省公表値!B29+厚労省公表値!B30+厚労省公表値!B31+厚労省公表値!B32)/7</f>
        <v>113.14285714285714</v>
      </c>
      <c r="C32" s="6">
        <f>(厚労省公表値!C26+厚労省公表値!C27+厚労省公表値!C28+厚労省公表値!C29+厚労省公表値!C30+厚労省公表値!C31+厚労省公表値!C32)/7</f>
        <v>1129.1428571428571</v>
      </c>
      <c r="D32" s="27">
        <f t="shared" si="0"/>
        <v>0.10020242914979757</v>
      </c>
    </row>
    <row r="33" spans="1:4" x14ac:dyDescent="0.2">
      <c r="A33" s="4">
        <f>厚労省公表値!A33</f>
        <v>43922</v>
      </c>
      <c r="B33" s="7">
        <f>(厚労省公表値!B27+厚労省公表値!B28+厚労省公表値!B29+厚労省公表値!B30+厚労省公表値!B31+厚労省公表値!B32+厚労省公表値!B33)/7</f>
        <v>135.28571428571428</v>
      </c>
      <c r="C33" s="6">
        <f>(厚労省公表値!C27+厚労省公表値!C28+厚労省公表値!C29+厚労省公表値!C30+厚労省公表値!C31+厚労省公表値!C32+厚労省公表値!C33)/7</f>
        <v>1533.7142857142858</v>
      </c>
      <c r="D33" s="27">
        <f t="shared" si="0"/>
        <v>8.8207898658718323E-2</v>
      </c>
    </row>
    <row r="34" spans="1:4" x14ac:dyDescent="0.2">
      <c r="A34" s="4">
        <f>厚労省公表値!A34</f>
        <v>43923</v>
      </c>
      <c r="B34" s="7">
        <f>(厚労省公表値!B28+厚労省公表値!B29+厚労省公表値!B30+厚労省公表値!B31+厚労省公表値!B32+厚労省公表値!B33+厚労省公表値!B34)/7</f>
        <v>150.85714285714286</v>
      </c>
      <c r="C34" s="6">
        <f>(厚労省公表値!C28+厚労省公表値!C29+厚労省公表値!C30+厚労省公表値!C31+厚労省公表値!C32+厚労省公表値!C33+厚労省公表値!C34)/7</f>
        <v>1306.2857142857142</v>
      </c>
      <c r="D34" s="27">
        <f t="shared" si="0"/>
        <v>0.11548556430446195</v>
      </c>
    </row>
    <row r="35" spans="1:4" x14ac:dyDescent="0.2">
      <c r="A35" s="4">
        <f>厚労省公表値!A35</f>
        <v>43924</v>
      </c>
      <c r="B35" s="7">
        <f>(厚労省公表値!B29+厚労省公表値!B30+厚労省公表値!B31+厚労省公表値!B32+厚労省公表値!B33+厚労省公表値!B34+厚労省公表値!B35)/7</f>
        <v>170.71428571428572</v>
      </c>
      <c r="C35" s="6">
        <f>(厚労省公表値!C29+厚労省公表値!C30+厚労省公表値!C31+厚労省公表値!C32+厚労省公表値!C33+厚労省公表値!C34+厚労省公表値!C35)/7</f>
        <v>1415.5714285714287</v>
      </c>
      <c r="D35" s="27">
        <f t="shared" si="0"/>
        <v>0.12059743667373095</v>
      </c>
    </row>
    <row r="36" spans="1:4" x14ac:dyDescent="0.2">
      <c r="A36" s="4">
        <f>厚労省公表値!A36</f>
        <v>43925</v>
      </c>
      <c r="B36" s="7">
        <f>(厚労省公表値!B30+厚労省公表値!B31+厚労省公表値!B32+厚労省公表値!B33+厚労省公表値!B34+厚労省公表値!B35+厚労省公表値!B36)/7</f>
        <v>200.71428571428572</v>
      </c>
      <c r="C36" s="6">
        <f>(厚労省公表値!C30+厚労省公表値!C31+厚労省公表値!C32+厚労省公表値!C33+厚労省公表値!C34+厚労省公表値!C35+厚労省公表値!C36)/7</f>
        <v>1681.7142857142858</v>
      </c>
      <c r="D36" s="27">
        <f t="shared" si="0"/>
        <v>0.11935100237852532</v>
      </c>
    </row>
    <row r="37" spans="1:4" x14ac:dyDescent="0.2">
      <c r="A37" s="4">
        <f>厚労省公表値!A37</f>
        <v>43926</v>
      </c>
      <c r="B37" s="7">
        <f>(厚労省公表値!B31+厚労省公表値!B32+厚労省公表値!B33+厚労省公表値!B34+厚労省公表値!B35+厚労省公表値!B36+厚労省公表値!B37)/7</f>
        <v>221</v>
      </c>
      <c r="C37" s="6">
        <f>(厚労省公表値!C31+厚労省公表値!C32+厚労省公表値!C33+厚労省公表値!C34+厚労省公表値!C35+厚労省公表値!C36+厚労省公表値!C37)/7</f>
        <v>1678.1428571428571</v>
      </c>
      <c r="D37" s="27">
        <f t="shared" si="0"/>
        <v>0.13169319826338641</v>
      </c>
    </row>
    <row r="38" spans="1:4" x14ac:dyDescent="0.2">
      <c r="A38" s="4">
        <f>厚労省公表値!A38</f>
        <v>43927</v>
      </c>
      <c r="B38" s="7">
        <f>(厚労省公表値!B32+厚労省公表値!B33+厚労省公表値!B34+厚労省公表値!B35+厚労省公表値!B36+厚労省公表値!B37+厚労省公表値!B38)/7</f>
        <v>250.28571428571428</v>
      </c>
      <c r="C38" s="6">
        <f>(厚労省公表値!C32+厚労省公表値!C33+厚労省公表値!C34+厚労省公表値!C35+厚労省公表値!C36+厚労省公表値!C37+厚労省公表値!C38)/7</f>
        <v>1679.8571428571429</v>
      </c>
      <c r="D38" s="27">
        <f t="shared" si="0"/>
        <v>0.14899226124670464</v>
      </c>
    </row>
    <row r="39" spans="1:4" x14ac:dyDescent="0.2">
      <c r="A39" s="4">
        <f>厚労省公表値!A39</f>
        <v>43928</v>
      </c>
      <c r="B39" s="7">
        <f>(厚労省公表値!B33+厚労省公表値!B34+厚労省公表値!B35+厚労省公表値!B36+厚労省公表値!B37+厚労省公表値!B38+厚労省公表値!B39)/7</f>
        <v>276.14285714285717</v>
      </c>
      <c r="C39" s="6">
        <f>(厚労省公表値!C33+厚労省公表値!C34+厚労省公表値!C35+厚労省公表値!C36+厚労省公表値!C37+厚労省公表値!C38+厚労省公表値!C39)/7</f>
        <v>2307.7142857142858</v>
      </c>
      <c r="D39" s="27">
        <f t="shared" si="0"/>
        <v>0.11966076513557014</v>
      </c>
    </row>
    <row r="40" spans="1:4" x14ac:dyDescent="0.2">
      <c r="A40" s="4">
        <f>厚労省公表値!A40</f>
        <v>43929</v>
      </c>
      <c r="B40" s="7">
        <f>(厚労省公表値!B34+厚労省公表値!B35+厚労省公表値!B36+厚労省公表値!B37+厚労省公表値!B38+厚労省公表値!B39+厚労省公表値!B40)/7</f>
        <v>294.85714285714283</v>
      </c>
      <c r="C40" s="6">
        <f>(厚労省公表値!C34+厚労省公表値!C35+厚労省公表値!C36+厚労省公表値!C37+厚労省公表値!C38+厚労省公表値!C39+厚労省公表値!C40)/7</f>
        <v>2683.4285714285716</v>
      </c>
      <c r="D40" s="27">
        <f t="shared" si="0"/>
        <v>0.10988074957410561</v>
      </c>
    </row>
    <row r="41" spans="1:4" x14ac:dyDescent="0.2">
      <c r="A41" s="4">
        <f>厚労省公表値!A41</f>
        <v>43930</v>
      </c>
      <c r="B41" s="7">
        <f>(厚労省公表値!B35+厚労省公表値!B36+厚労省公表値!B37+厚労省公表値!B38+厚労省公表値!B39+厚労省公表値!B40+厚労省公表値!B41)/7</f>
        <v>337.28571428571428</v>
      </c>
      <c r="C41" s="6">
        <f>(厚労省公表値!C35+厚労省公表値!C36+厚労省公表値!C37+厚労省公表値!C38+厚労省公表値!C39+厚労省公表値!C40+厚労省公表値!C41)/7</f>
        <v>2881</v>
      </c>
      <c r="D41" s="27">
        <f t="shared" si="0"/>
        <v>0.11707244508355233</v>
      </c>
    </row>
    <row r="42" spans="1:4" x14ac:dyDescent="0.2">
      <c r="A42" s="4">
        <f>厚労省公表値!A42</f>
        <v>43931</v>
      </c>
      <c r="B42" s="7">
        <f>(厚労省公表値!B36+厚労省公表値!B37+厚労省公表値!B38+厚労省公表値!B39+厚労省公表値!B40+厚労省公表値!B41+厚労省公表値!B42)/7</f>
        <v>386.42857142857144</v>
      </c>
      <c r="C42" s="6">
        <f>(厚労省公表値!C36+厚労省公表値!C37+厚労省公表値!C38+厚労省公表値!C39+厚労省公表値!C40+厚労省公表値!C41+厚労省公表値!C42)/7</f>
        <v>2919.7142857142858</v>
      </c>
      <c r="D42" s="27">
        <f t="shared" si="0"/>
        <v>0.13235150210392407</v>
      </c>
    </row>
    <row r="43" spans="1:4" x14ac:dyDescent="0.2">
      <c r="A43" s="4">
        <f>厚労省公表値!A43</f>
        <v>43932</v>
      </c>
      <c r="B43" s="7">
        <f>(厚労省公表値!B37+厚労省公表値!B38+厚労省公表値!B39+厚労省公表値!B40+厚労省公表値!B41+厚労省公表値!B42+厚労省公表値!B43)/7</f>
        <v>435.28571428571428</v>
      </c>
      <c r="C43" s="6">
        <f>(厚労省公表値!C37+厚労省公表値!C38+厚労省公表値!C39+厚労省公表値!C40+厚労省公表値!C41+厚労省公表値!C42+厚労省公表値!C43)/7</f>
        <v>3142.7142857142858</v>
      </c>
      <c r="D43" s="27">
        <f t="shared" si="0"/>
        <v>0.13850629574071549</v>
      </c>
    </row>
    <row r="44" spans="1:4" x14ac:dyDescent="0.2">
      <c r="A44" s="4">
        <f>厚労省公表値!A44</f>
        <v>43933</v>
      </c>
      <c r="B44" s="7">
        <f>(厚労省公表値!B38+厚労省公表値!B39+厚労省公表値!B40+厚労省公表値!B41+厚労省公表値!B42+厚労省公表値!B43+厚労省公表値!B44)/7</f>
        <v>489.28571428571428</v>
      </c>
      <c r="C44" s="6">
        <f>(厚労省公表値!C38+厚労省公表値!C39+厚労省公表値!C40+厚労省公表値!C41+厚労省公表値!C42+厚労省公表値!C43+厚労省公表値!C44)/7</f>
        <v>3267</v>
      </c>
      <c r="D44" s="27">
        <f t="shared" si="0"/>
        <v>0.14976605885696795</v>
      </c>
    </row>
    <row r="45" spans="1:4" x14ac:dyDescent="0.2">
      <c r="A45" s="4">
        <f>厚労省公表値!A45</f>
        <v>43934</v>
      </c>
      <c r="B45" s="7">
        <f>(厚労省公表値!B39+厚労省公表値!B40+厚労省公表値!B41+厚労省公表値!B42+厚労省公表値!B43+厚労省公表値!B44+厚労省公表値!B45)/7</f>
        <v>511</v>
      </c>
      <c r="C45" s="6">
        <f>(厚労省公表値!C39+厚労省公表値!C40+厚労省公表値!C41+厚労省公表値!C42+厚労省公表値!C43+厚労省公表値!C44+厚労省公表値!C45)/7</f>
        <v>3235.8571428571427</v>
      </c>
      <c r="D45" s="27">
        <f t="shared" si="0"/>
        <v>0.15791797271643637</v>
      </c>
    </row>
    <row r="46" spans="1:4" x14ac:dyDescent="0.2">
      <c r="A46" s="4">
        <f>厚労省公表値!A46</f>
        <v>43935</v>
      </c>
      <c r="B46" s="7">
        <f>(厚労省公表値!B40+厚労省公表値!B41+厚労省公表値!B42+厚労省公表値!B43+厚労省公表値!B44+厚労省公表値!B45+厚労省公表値!B46)/7</f>
        <v>520</v>
      </c>
      <c r="C46" s="6">
        <f>(厚労省公表値!C40+厚労省公表値!C41+厚労省公表値!C42+厚労省公表値!C43+厚労省公表値!C44+厚労省公表値!C45+厚労省公表値!C46)/7</f>
        <v>3492</v>
      </c>
      <c r="D46" s="27">
        <f t="shared" si="0"/>
        <v>0.14891179839633448</v>
      </c>
    </row>
    <row r="47" spans="1:4" x14ac:dyDescent="0.2">
      <c r="A47" s="4">
        <f>厚労省公表値!A47</f>
        <v>43936</v>
      </c>
      <c r="B47" s="7">
        <f>(厚労省公表値!B41+厚労省公表値!B42+厚労省公表値!B43+厚労省公表値!B44+厚労省公表値!B45+厚労省公表値!B46+厚労省公表値!B47)/7</f>
        <v>535.14285714285711</v>
      </c>
      <c r="C47" s="6">
        <f>(厚労省公表値!C41+厚労省公表値!C42+厚労省公表値!C43+厚労省公表値!C44+厚労省公表値!C45+厚労省公表値!C46+厚労省公表値!C47)/7</f>
        <v>3360.5714285714284</v>
      </c>
      <c r="D47" s="27">
        <f t="shared" si="0"/>
        <v>0.159241625573882</v>
      </c>
    </row>
    <row r="48" spans="1:4" x14ac:dyDescent="0.2">
      <c r="A48" s="4">
        <f>厚労省公表値!A48</f>
        <v>43937</v>
      </c>
      <c r="B48" s="7">
        <f>(厚労省公表値!B42+厚労省公表値!B43+厚労省公表値!B44+厚労省公表値!B45+厚労省公表値!B46+厚労省公表値!B47+厚労省公表値!B48)/7</f>
        <v>533</v>
      </c>
      <c r="C48" s="6">
        <f>(厚労省公表値!C42+厚労省公表値!C43+厚労省公表値!C44+厚労省公表値!C45+厚労省公表値!C46+厚労省公表値!C47+厚労省公表値!C48)/7</f>
        <v>3934.4285714285716</v>
      </c>
      <c r="D48" s="27">
        <f t="shared" si="0"/>
        <v>0.13547075269598052</v>
      </c>
    </row>
    <row r="49" spans="1:4" x14ac:dyDescent="0.2">
      <c r="A49" s="4">
        <f>厚労省公表値!A49</f>
        <v>43938</v>
      </c>
      <c r="B49" s="7">
        <f>(厚労省公表値!B43+厚労省公表値!B44+厚労省公表値!B45+厚労省公表値!B46+厚労省公表値!B47+厚労省公表値!B48+厚労省公表値!B49)/7</f>
        <v>522.14285714285711</v>
      </c>
      <c r="C49" s="6">
        <f>(厚労省公表値!C43+厚労省公表値!C44+厚労省公表値!C45+厚労省公表値!C46+厚労省公表値!C47+厚労省公表値!C48+厚労省公表値!C49)/7</f>
        <v>4239.2857142857147</v>
      </c>
      <c r="D49" s="27">
        <f t="shared" si="0"/>
        <v>0.12316764953664699</v>
      </c>
    </row>
    <row r="50" spans="1:4" x14ac:dyDescent="0.2">
      <c r="A50" s="4">
        <f>厚労省公表値!A50</f>
        <v>43939</v>
      </c>
      <c r="B50" s="7">
        <f>(厚労省公表値!B44+厚労省公表値!B45+厚労省公表値!B46+厚労省公表値!B47+厚労省公表値!B48+厚労省公表値!B49+厚労省公表値!B50)/7</f>
        <v>507.85714285714283</v>
      </c>
      <c r="C50" s="6">
        <f>(厚労省公表値!C44+厚労省公表値!C45+厚労省公表値!C46+厚労省公表値!C47+厚労省公表値!C48+厚労省公表値!C49+厚労省公表値!C50)/7</f>
        <v>4151.2857142857147</v>
      </c>
      <c r="D50" s="27">
        <f t="shared" si="0"/>
        <v>0.12233731374100966</v>
      </c>
    </row>
    <row r="51" spans="1:4" x14ac:dyDescent="0.2">
      <c r="A51" s="4">
        <f>厚労省公表値!A51</f>
        <v>43940</v>
      </c>
      <c r="B51" s="7">
        <f>(厚労省公表値!B45+厚労省公表値!B46+厚労省公表値!B47+厚労省公表値!B48+厚労省公表値!B49+厚労省公表値!B50+厚労省公表値!B51)/7</f>
        <v>485.28571428571428</v>
      </c>
      <c r="C51" s="6">
        <f>(厚労省公表値!C45+厚労省公表値!C46+厚労省公表値!C47+厚労省公表値!C48+厚労省公表値!C49+厚労省公表値!C50+厚労省公表値!C51)/7</f>
        <v>4080.4285714285716</v>
      </c>
      <c r="D51" s="27">
        <f t="shared" si="0"/>
        <v>0.11893008437489058</v>
      </c>
    </row>
    <row r="52" spans="1:4" x14ac:dyDescent="0.2">
      <c r="A52" s="4">
        <f>厚労省公表値!A52</f>
        <v>43941</v>
      </c>
      <c r="B52" s="7">
        <f>(厚労省公表値!B46+厚労省公表値!B47+厚労省公表値!B48+厚労省公表値!B49+厚労省公表値!B50+厚労省公表値!B51+厚労省公表値!B52)/7</f>
        <v>461</v>
      </c>
      <c r="C52" s="6">
        <f>(厚労省公表値!C46+厚労省公表値!C47+厚労省公表値!C48+厚労省公表値!C49+厚労省公表値!C50+厚労省公表値!C51+厚労省公表値!C52)/7</f>
        <v>4527.7142857142853</v>
      </c>
      <c r="D52" s="27">
        <f t="shared" si="0"/>
        <v>0.10181737868366253</v>
      </c>
    </row>
    <row r="53" spans="1:4" x14ac:dyDescent="0.2">
      <c r="A53" s="4">
        <f>厚労省公表値!A53</f>
        <v>43942</v>
      </c>
      <c r="B53" s="7">
        <f>(厚労省公表値!B47+厚労省公表値!B48+厚労省公表値!B49+厚労省公表値!B50+厚労省公表値!B51+厚労省公表値!B52+厚労省公表値!B53)/7</f>
        <v>468.14285714285717</v>
      </c>
      <c r="C53" s="6">
        <f>(厚労省公表値!C47+厚労省公表値!C48+厚労省公表値!C49+厚労省公表値!C50+厚労省公表値!C51+厚労省公表値!C52+厚労省公表値!C53)/7</f>
        <v>4145.2857142857147</v>
      </c>
      <c r="D53" s="27">
        <f t="shared" si="0"/>
        <v>0.11293379742909329</v>
      </c>
    </row>
    <row r="54" spans="1:4" x14ac:dyDescent="0.2">
      <c r="A54" s="4">
        <f>厚労省公表値!A54</f>
        <v>43943</v>
      </c>
      <c r="B54" s="7">
        <f>(厚労省公表値!B48+厚労省公表値!B49+厚労省公表値!B50+厚労省公表値!B51+厚労省公表値!B52+厚労省公表値!B53+厚労省公表値!B54)/7</f>
        <v>455.71428571428572</v>
      </c>
      <c r="C54" s="6">
        <f>(厚労省公表値!C48+厚労省公表値!C49+厚労省公表値!C50+厚労省公表値!C51+厚労省公表値!C52+厚労省公表値!C53+厚労省公表値!C54)/7</f>
        <v>4429.2857142857147</v>
      </c>
      <c r="D54" s="27">
        <f t="shared" si="0"/>
        <v>0.10288663118851797</v>
      </c>
    </row>
    <row r="55" spans="1:4" x14ac:dyDescent="0.2">
      <c r="A55" s="4">
        <f>厚労省公表値!A55</f>
        <v>43944</v>
      </c>
      <c r="B55" s="7">
        <f>(厚労省公表値!B49+厚労省公表値!B50+厚労省公表値!B51+厚労省公表値!B52+厚労省公表値!B53+厚労省公表値!B54+厚労省公表値!B55)/7</f>
        <v>446.57142857142856</v>
      </c>
      <c r="C55" s="6">
        <f>(厚労省公表値!C49+厚労省公表値!C50+厚労省公表値!C51+厚労省公表値!C52+厚労省公表値!C53+厚労省公表値!C54+厚労省公表値!C55)/7</f>
        <v>4326.1428571428569</v>
      </c>
      <c r="D55" s="27">
        <f t="shared" si="0"/>
        <v>0.10322623253970875</v>
      </c>
    </row>
    <row r="56" spans="1:4" x14ac:dyDescent="0.2">
      <c r="A56" s="4">
        <f>厚労省公表値!A56</f>
        <v>43945</v>
      </c>
      <c r="B56" s="7">
        <f>(厚労省公表値!B50+厚労省公表値!B51+厚労省公表値!B52+厚労省公表値!B53+厚労省公表値!B54+厚労省公表値!B55+厚労省公表値!B56)/7</f>
        <v>436.71428571428572</v>
      </c>
      <c r="C56" s="6">
        <f>(厚労省公表値!C50+厚労省公表値!C51+厚労省公表値!C52+厚労省公表値!C53+厚労省公表値!C54+厚労省公表値!C55+厚労省公表値!C56)/7</f>
        <v>4366.7142857142853</v>
      </c>
      <c r="D56" s="27">
        <f t="shared" si="0"/>
        <v>0.10000981450583964</v>
      </c>
    </row>
    <row r="57" spans="1:4" x14ac:dyDescent="0.2">
      <c r="A57" s="4">
        <f>厚労省公表値!A57</f>
        <v>43946</v>
      </c>
      <c r="B57" s="7">
        <f>(厚労省公表値!B51+厚労省公表値!B52+厚労省公表値!B53+厚労省公表値!B54+厚労省公表値!B55+厚労省公表値!B56+厚労省公表値!B57)/7</f>
        <v>417.71428571428572</v>
      </c>
      <c r="C57" s="6">
        <f>(厚労省公表値!C51+厚労省公表値!C52+厚労省公表値!C53+厚労省公表値!C54+厚労省公表値!C55+厚労省公表値!C56+厚労省公表値!C57)/7</f>
        <v>4521.4285714285716</v>
      </c>
      <c r="D57" s="27">
        <f t="shared" si="0"/>
        <v>9.2385466034755129E-2</v>
      </c>
    </row>
    <row r="58" spans="1:4" x14ac:dyDescent="0.2">
      <c r="A58" s="4">
        <f>厚労省公表値!A58</f>
        <v>43947</v>
      </c>
      <c r="B58" s="7">
        <f>(厚労省公表値!B52+厚労省公表値!B53+厚労省公表値!B54+厚労省公表値!B55+厚労省公表値!B56+厚労省公表値!B57+厚労省公表値!B58)/7</f>
        <v>387.71428571428572</v>
      </c>
      <c r="C58" s="6">
        <f>(厚労省公表値!C52+厚労省公表値!C53+厚労省公表値!C54+厚労省公表値!C55+厚労省公表値!C56+厚労省公表値!C57+厚労省公表値!C58)/7</f>
        <v>4562.5714285714284</v>
      </c>
      <c r="D58" s="27">
        <f t="shared" si="0"/>
        <v>8.4977143214979026E-2</v>
      </c>
    </row>
    <row r="59" spans="1:4" x14ac:dyDescent="0.2">
      <c r="A59" s="4">
        <f>厚労省公表値!A59</f>
        <v>43948</v>
      </c>
      <c r="B59" s="7">
        <f>(厚労省公表値!B53+厚労省公表値!B54+厚労省公表値!B55+厚労省公表値!B56+厚労省公表値!B57+厚労省公表値!B58+厚労省公表値!B59)/7</f>
        <v>364.71428571428572</v>
      </c>
      <c r="C59" s="6">
        <f>(厚労省公表値!C53+厚労省公表値!C54+厚労省公表値!C55+厚労省公表値!C56+厚労省公表値!C57+厚労省公表値!C58+厚労省公表値!C59)/7</f>
        <v>4232.8571428571431</v>
      </c>
      <c r="D59" s="27">
        <f t="shared" si="0"/>
        <v>8.6162672966587917E-2</v>
      </c>
    </row>
    <row r="60" spans="1:4" x14ac:dyDescent="0.2">
      <c r="A60" s="4">
        <f>厚労省公表値!A60</f>
        <v>43949</v>
      </c>
      <c r="B60" s="7">
        <f>(厚労省公表値!B54+厚労省公表値!B55+厚労省公表値!B56+厚労省公表値!B57+厚労省公表値!B58+厚労省公表値!B59+厚労省公表値!B60)/7</f>
        <v>339.28571428571428</v>
      </c>
      <c r="C60" s="6">
        <f>(厚労省公表値!C54+厚労省公表値!C55+厚労省公表値!C56+厚労省公表値!C57+厚労省公表値!C58+厚労省公表値!C59+厚労省公表値!C60)/7</f>
        <v>4537.1428571428569</v>
      </c>
      <c r="D60" s="27">
        <f t="shared" si="0"/>
        <v>7.4779596977329971E-2</v>
      </c>
    </row>
    <row r="61" spans="1:4" x14ac:dyDescent="0.2">
      <c r="A61" s="4">
        <f>厚労省公表値!A61</f>
        <v>43950</v>
      </c>
      <c r="B61" s="7">
        <f>(厚労省公表値!B55+厚労省公表値!B56+厚労省公表値!B57+厚労省公表値!B58+厚労省公表値!B59+厚労省公表値!B60+厚労省公表値!B61)/7</f>
        <v>325.28571428571428</v>
      </c>
      <c r="C61" s="6">
        <f>(厚労省公表値!C55+厚労省公表値!C56+厚労省公表値!C57+厚労省公表値!C58+厚労省公表値!C59+厚労省公表値!C60+厚労省公表値!C61)/7</f>
        <v>4180.7142857142853</v>
      </c>
      <c r="D61" s="27">
        <f t="shared" si="0"/>
        <v>7.7806253203485401E-2</v>
      </c>
    </row>
    <row r="62" spans="1:4" x14ac:dyDescent="0.2">
      <c r="A62" s="4">
        <f>厚労省公表値!A62</f>
        <v>43951</v>
      </c>
      <c r="B62" s="7">
        <f>(厚労省公表値!B56+厚労省公表値!B57+厚労省公表値!B58+厚労省公表値!B59+厚労省公表値!B60+厚労省公表値!B61+厚労省公表値!B62)/7</f>
        <v>295.85714285714283</v>
      </c>
      <c r="C62" s="6">
        <f>(厚労省公表値!C56+厚労省公表値!C57+厚労省公表値!C58+厚労省公表値!C59+厚労省公表値!C60+厚労省公表値!C61+厚労省公表値!C62)/7</f>
        <v>3604.2857142857142</v>
      </c>
      <c r="D62" s="27">
        <f t="shared" si="0"/>
        <v>8.2084819659135944E-2</v>
      </c>
    </row>
    <row r="63" spans="1:4" x14ac:dyDescent="0.2">
      <c r="A63" s="4">
        <f>厚労省公表値!A63</f>
        <v>43952</v>
      </c>
      <c r="B63" s="7">
        <f>(厚労省公表値!B57+厚労省公表値!B58+厚労省公表値!B59+厚労省公表値!B60+厚労省公表値!B61+厚労省公表値!B62+厚労省公表値!B63)/7</f>
        <v>260.57142857142856</v>
      </c>
      <c r="C63" s="6">
        <f>(厚労省公表値!C57+厚労省公表値!C58+厚労省公表値!C59+厚労省公表値!C60+厚労省公表値!C61+厚労省公表値!C62+厚労省公表値!C63)/7</f>
        <v>3035.2857142857142</v>
      </c>
      <c r="D63" s="27">
        <f t="shared" si="0"/>
        <v>8.5847413752529772E-2</v>
      </c>
    </row>
    <row r="64" spans="1:4" x14ac:dyDescent="0.2">
      <c r="A64" s="4">
        <f>厚労省公表値!A64</f>
        <v>43953</v>
      </c>
      <c r="B64" s="7">
        <f>(厚労省公表値!B58+厚労省公表値!B59+厚労省公表値!B60+厚労省公表値!B61+厚労省公表値!B62+厚労省公表値!B63+厚労省公表値!B64)/7</f>
        <v>238.42857142857142</v>
      </c>
      <c r="C64" s="6">
        <f>(厚労省公表値!C58+厚労省公表値!C59+厚労省公表値!C60+厚労省公表値!C61+厚労省公表値!C62+厚労省公表値!C63+厚労省公表値!C64)/7</f>
        <v>2639.4285714285716</v>
      </c>
      <c r="D64" s="27">
        <f t="shared" si="0"/>
        <v>9.0333405499025757E-2</v>
      </c>
    </row>
    <row r="65" spans="1:4" x14ac:dyDescent="0.2">
      <c r="A65" s="4">
        <f>厚労省公表値!A65</f>
        <v>43954</v>
      </c>
      <c r="B65" s="7">
        <f>(厚労省公表値!B59+厚労省公表値!B60+厚労省公表値!B61+厚労省公表値!B62+厚労省公表値!B63+厚労省公表値!B64+厚労省公表値!B65)/7</f>
        <v>230.28571428571428</v>
      </c>
      <c r="C65" s="6">
        <f>(厚労省公表値!C59+厚労省公表値!C60+厚労省公表値!C61+厚労省公表値!C62+厚労省公表値!C63+厚労省公表値!C64+厚労省公表値!C65)/7</f>
        <v>2955.5714285714284</v>
      </c>
      <c r="D65" s="27">
        <f t="shared" si="0"/>
        <v>7.7915800667021126E-2</v>
      </c>
    </row>
    <row r="66" spans="1:4" x14ac:dyDescent="0.2">
      <c r="A66" s="4">
        <f>厚労省公表値!A66</f>
        <v>43955</v>
      </c>
      <c r="B66" s="6">
        <f>(厚労省公表値!B60+厚労省公表値!B61+厚労省公表値!B62+厚労省公表値!B63+厚労省公表値!B64+厚労省公表値!B65+厚労省公表値!B66)/7</f>
        <v>230.42857142857142</v>
      </c>
      <c r="C66" s="6">
        <f>(厚労省公表値!C60+厚労省公表値!C61+厚労省公表値!C62+厚労省公表値!C63+厚労省公表値!C64+厚労省公表値!C65+厚労省公表値!C66)/7</f>
        <v>3183.8571428571427</v>
      </c>
      <c r="D66" s="27">
        <f t="shared" si="0"/>
        <v>7.2374029703414541E-2</v>
      </c>
    </row>
    <row r="67" spans="1:4" x14ac:dyDescent="0.2">
      <c r="A67" s="4">
        <f>厚労省公表値!A67</f>
        <v>43956</v>
      </c>
      <c r="B67" s="6">
        <f>(厚労省公表値!B61+厚労省公表値!B62+厚労省公表値!B63+厚労省公表値!B64+厚労省公表値!B65+厚労省公表値!B66+厚労省公表値!B67)/7</f>
        <v>229</v>
      </c>
      <c r="C67" s="6">
        <f>(厚労省公表値!C61+厚労省公表値!C62+厚労省公表値!C63+厚労省公表値!C64+厚労省公表値!C65+厚労省公表値!C66+厚労省公表値!C67)/7</f>
        <v>2323.7142857142858</v>
      </c>
      <c r="D67" s="27">
        <f t="shared" si="0"/>
        <v>9.8549120865609241E-2</v>
      </c>
    </row>
    <row r="68" spans="1:4" x14ac:dyDescent="0.2">
      <c r="A68" s="4">
        <f>厚労省公表値!A68</f>
        <v>43957</v>
      </c>
      <c r="B68" s="6">
        <f>(厚労省公表値!B62+厚労省公表値!B63+厚労省公表値!B64+厚労省公表値!B65+厚労省公表値!B66+厚労省公表値!B67+厚労省公表値!B68)/7</f>
        <v>207.57142857142858</v>
      </c>
      <c r="C68" s="6">
        <f>(厚労省公表値!C62+厚労省公表値!C63+厚労省公表値!C64+厚労省公表値!C65+厚労省公表値!C66+厚労省公表値!C67+厚労省公表値!C68)/7</f>
        <v>2338.5714285714284</v>
      </c>
      <c r="D68" s="27">
        <f t="shared" si="0"/>
        <v>8.8759926695174116E-2</v>
      </c>
    </row>
    <row r="69" spans="1:4" x14ac:dyDescent="0.2">
      <c r="A69" s="4">
        <f>厚労省公表値!A69</f>
        <v>43958</v>
      </c>
      <c r="B69" s="6">
        <f>(厚労省公表値!B63+厚労省公表値!B64+厚労省公表値!B65+厚労省公表値!B66+厚労省公表値!B67+厚労省公表値!B68+厚労省公表値!B69)/7</f>
        <v>192.42857142857142</v>
      </c>
      <c r="C69" s="6">
        <f>(厚労省公表値!C63+厚労省公表値!C64+厚労省公表値!C65+厚労省公表値!C66+厚労省公表値!C67+厚労省公表値!C68+厚労省公表値!C69)/7</f>
        <v>2545.4285714285716</v>
      </c>
      <c r="D69" s="27">
        <f t="shared" si="0"/>
        <v>7.5597710180716121E-2</v>
      </c>
    </row>
    <row r="70" spans="1:4" x14ac:dyDescent="0.2">
      <c r="A70" s="4">
        <f>厚労省公表値!A70</f>
        <v>43959</v>
      </c>
      <c r="B70" s="6">
        <f>(厚労省公表値!B64+厚労省公表値!B65+厚労省公表値!B66+厚労省公表値!B67+厚労省公表値!B68+厚労省公表値!B69+厚労省公表値!B70)/7</f>
        <v>179</v>
      </c>
      <c r="C70" s="6">
        <f>(厚労省公表値!C64+厚労省公表値!C65+厚労省公表値!C66+厚労省公表値!C67+厚労省公表値!C68+厚労省公表値!C69+厚労省公表値!C70)/7</f>
        <v>2551.7142857142858</v>
      </c>
      <c r="D70" s="27">
        <f t="shared" si="0"/>
        <v>7.0148919493897663E-2</v>
      </c>
    </row>
    <row r="71" spans="1:4" x14ac:dyDescent="0.2">
      <c r="A71" s="4">
        <f>厚労省公表値!A71</f>
        <v>43960</v>
      </c>
      <c r="B71" s="6">
        <f>(厚労省公表値!B65+厚労省公表値!B66+厚労省公表値!B67+厚労省公表値!B68+厚労省公表値!B69+厚労省公表値!B70+厚労省公表値!B71)/7</f>
        <v>152.14285714285714</v>
      </c>
      <c r="C71" s="6">
        <f>(厚労省公表値!C65+厚労省公表値!C66+厚労省公表値!C67+厚労省公表値!C68+厚労省公表値!C69+厚労省公表値!C70+厚労省公表値!C71)/7</f>
        <v>2629.5714285714284</v>
      </c>
      <c r="D71" s="27">
        <f t="shared" si="0"/>
        <v>5.7858423425870595E-2</v>
      </c>
    </row>
    <row r="72" spans="1:4" x14ac:dyDescent="0.2">
      <c r="A72" s="4">
        <f>厚労省公表値!A72</f>
        <v>43961</v>
      </c>
      <c r="B72" s="6">
        <f>(厚労省公表値!B66+厚労省公表値!B67+厚労省公表値!B68+厚労省公表値!B69+厚労省公表値!B70+厚労省公表値!B71+厚労省公表値!B72)/7</f>
        <v>125.71428571428571</v>
      </c>
      <c r="C72" s="6">
        <f>(厚労省公表値!C66+厚労省公表値!C67+厚労省公表値!C68+厚労省公表値!C69+厚労省公表値!C70+厚労省公表値!C71+厚労省公表値!C72)/7</f>
        <v>2595.4285714285716</v>
      </c>
      <c r="D72" s="27">
        <f t="shared" si="0"/>
        <v>4.8436811977102597E-2</v>
      </c>
    </row>
    <row r="73" spans="1:4" x14ac:dyDescent="0.2">
      <c r="A73" s="4">
        <f>厚労省公表値!A73</f>
        <v>43962</v>
      </c>
      <c r="B73" s="6">
        <f>(厚労省公表値!B67+厚労省公表値!B68+厚労省公表値!B69+厚労省公表値!B70+厚労省公表値!B71+厚労省公表値!B72+厚労省公表値!B73)/7</f>
        <v>106.85714285714286</v>
      </c>
      <c r="C73" s="6">
        <f>(厚労省公表値!C67+厚労省公表値!C68+厚労省公表値!C69+厚労省公表値!C70+厚労省公表値!C71+厚労省公表値!C72+厚労省公表値!C73)/7</f>
        <v>2710.7142857142858</v>
      </c>
      <c r="D73" s="27">
        <f t="shared" ref="D73:D136" si="1">B73/C73</f>
        <v>3.9420289855072461E-2</v>
      </c>
    </row>
    <row r="74" spans="1:4" x14ac:dyDescent="0.2">
      <c r="A74" s="4">
        <f>厚労省公表値!A74</f>
        <v>43963</v>
      </c>
      <c r="B74" s="6">
        <f>(厚労省公表値!B68+厚労省公表値!B69+厚労省公表値!B70+厚労省公表値!B71+厚労省公表値!B72+厚労省公表値!B73+厚労省公表値!B74)/7</f>
        <v>89.285714285714292</v>
      </c>
      <c r="C74" s="6">
        <f>(厚労省公表値!C68+厚労省公表値!C69+厚労省公表値!C70+厚労省公表値!C71+厚労省公表値!C72+厚労省公表値!C73+厚労省公表値!C74)/7</f>
        <v>2671.7142857142858</v>
      </c>
      <c r="D74" s="27">
        <f t="shared" si="1"/>
        <v>3.3418885680675865E-2</v>
      </c>
    </row>
    <row r="75" spans="1:4" x14ac:dyDescent="0.2">
      <c r="A75" s="4">
        <f>厚労省公表値!A75</f>
        <v>43964</v>
      </c>
      <c r="B75" s="6">
        <f>(厚労省公表値!B69+厚労省公表値!B70+厚労省公表値!B71+厚労省公表値!B72+厚労省公表値!B73+厚労省公表値!B74+厚労省公表値!B75)/7</f>
        <v>83</v>
      </c>
      <c r="C75" s="6">
        <f>(厚労省公表値!C69+厚労省公表値!C70+厚労省公表値!C71+厚労省公表値!C72+厚労省公表値!C73+厚労省公表値!C74+厚労省公表値!C75)/7</f>
        <v>2661.8571428571427</v>
      </c>
      <c r="D75" s="27">
        <f t="shared" si="1"/>
        <v>3.1181237589223424E-2</v>
      </c>
    </row>
    <row r="76" spans="1:4" x14ac:dyDescent="0.2">
      <c r="A76" s="4">
        <f>厚労省公表値!A76</f>
        <v>43965</v>
      </c>
      <c r="B76" s="6">
        <f>(厚労省公表値!B70+厚労省公表値!B71+厚労省公表値!B72+厚労省公表値!B73+厚労省公表値!B74+厚労省公表値!B75+厚労省公表値!B76)/7</f>
        <v>75.571428571428569</v>
      </c>
      <c r="C76" s="6">
        <f>(厚労省公表値!C70+厚労省公表値!C71+厚労省公表値!C72+厚労省公表値!C73+厚労省公表値!C74+厚労省公表値!C75+厚労省公表値!C76)/7</f>
        <v>2582.5714285714284</v>
      </c>
      <c r="D76" s="27">
        <f t="shared" si="1"/>
        <v>2.9262086513994912E-2</v>
      </c>
    </row>
    <row r="77" spans="1:4" x14ac:dyDescent="0.2">
      <c r="A77" s="4">
        <f>厚労省公表値!A77</f>
        <v>43966</v>
      </c>
      <c r="B77" s="6">
        <f>(厚労省公表値!B71+厚労省公表値!B72+厚労省公表値!B73+厚労省公表値!B74+厚労省公表値!B75+厚労省公表値!B76+厚労省公表値!B77)/7</f>
        <v>76.428571428571431</v>
      </c>
      <c r="C77" s="6">
        <f>(厚労省公表値!C71+厚労省公表値!C72+厚労省公表値!C73+厚労省公表値!C74+厚労省公表値!C75+厚労省公表値!C76+厚労省公表値!C77)/7</f>
        <v>2533.5714285714284</v>
      </c>
      <c r="D77" s="27">
        <f t="shared" si="1"/>
        <v>3.016633775021145E-2</v>
      </c>
    </row>
    <row r="78" spans="1:4" x14ac:dyDescent="0.2">
      <c r="A78" s="4">
        <f>厚労省公表値!A78</f>
        <v>43967</v>
      </c>
      <c r="B78" s="6">
        <f>(厚労省公表値!B72+厚労省公表値!B73+厚労省公表値!B74+厚労省公表値!B75+厚労省公表値!B76+厚労省公表値!B77+厚労省公表値!B78)/7</f>
        <v>72.428571428571431</v>
      </c>
      <c r="C78" s="6">
        <f>(厚労省公表値!C72+厚労省公表値!C73+厚労省公表値!C74+厚労省公表値!C75+厚労省公表値!C76+厚労省公表値!C77+厚労省公表値!C78)/7</f>
        <v>2431.8571428571427</v>
      </c>
      <c r="D78" s="27">
        <f t="shared" si="1"/>
        <v>2.9783234447512193E-2</v>
      </c>
    </row>
    <row r="79" spans="1:4" x14ac:dyDescent="0.2">
      <c r="A79" s="4">
        <f>厚労省公表値!A79</f>
        <v>43968</v>
      </c>
      <c r="B79" s="6">
        <f>(厚労省公表値!B73+厚労省公表値!B74+厚労省公表値!B75+厚労省公表値!B76+厚労省公表値!B77+厚労省公表値!B78+厚労省公表値!B79)/7</f>
        <v>65.714285714285708</v>
      </c>
      <c r="C79" s="6">
        <f>(厚労省公表値!C73+厚労省公表値!C74+厚労省公表値!C75+厚労省公表値!C76+厚労省公表値!C77+厚労省公表値!C78+厚労省公表値!C79)/7</f>
        <v>2394.7142857142858</v>
      </c>
      <c r="D79" s="27">
        <f t="shared" si="1"/>
        <v>2.7441388772892678E-2</v>
      </c>
    </row>
    <row r="80" spans="1:4" x14ac:dyDescent="0.2">
      <c r="A80" s="4">
        <f>厚労省公表値!A80</f>
        <v>43969</v>
      </c>
      <c r="B80" s="6">
        <f>(厚労省公表値!B74+厚労省公表値!B75+厚労省公表値!B76+厚労省公表値!B77+厚労省公表値!B78+厚労省公表値!B79+厚労省公表値!B80)/7</f>
        <v>60</v>
      </c>
      <c r="C80" s="6">
        <f>(厚労省公表値!C74+厚労省公表値!C75+厚労省公表値!C76+厚労省公表値!C77+厚労省公表値!C78+厚労省公表値!C79+厚労省公表値!C80)/7</f>
        <v>2499.2857142857142</v>
      </c>
      <c r="D80" s="27">
        <f t="shared" si="1"/>
        <v>2.4006859102600742E-2</v>
      </c>
    </row>
    <row r="81" spans="1:4" x14ac:dyDescent="0.2">
      <c r="A81" s="4">
        <f>厚労省公表値!A81</f>
        <v>43970</v>
      </c>
      <c r="B81" s="6">
        <f>(厚労省公表値!B75+厚労省公表値!B76+厚労省公表値!B77+厚労省公表値!B78+厚労省公表値!B79+厚労省公表値!B80+厚労省公表値!B81)/7</f>
        <v>57.142857142857146</v>
      </c>
      <c r="C81" s="6">
        <f>(厚労省公表値!C75+厚労省公表値!C76+厚労省公表値!C77+厚労省公表値!C78+厚労省公表値!C79+厚労省公表値!C80+厚労省公表値!C81)/7</f>
        <v>2762.8571428571427</v>
      </c>
      <c r="D81" s="27">
        <f t="shared" si="1"/>
        <v>2.068252326783868E-2</v>
      </c>
    </row>
    <row r="82" spans="1:4" x14ac:dyDescent="0.2">
      <c r="A82" s="4">
        <f>厚労省公表値!A82</f>
        <v>43971</v>
      </c>
      <c r="B82" s="6">
        <f>(厚労省公表値!B76+厚労省公表値!B77+厚労省公表値!B78+厚労省公表値!B79+厚労省公表値!B80+厚労省公表値!B81+厚労省公表値!B82)/7</f>
        <v>50.428571428571431</v>
      </c>
      <c r="C82" s="6">
        <f>(厚労省公表値!C76+厚労省公表値!C77+厚労省公表値!C78+厚労省公表値!C79+厚労省公表値!C80+厚労省公表値!C81+厚労省公表値!C82)/7</f>
        <v>3001.5714285714284</v>
      </c>
      <c r="D82" s="27">
        <f t="shared" si="1"/>
        <v>1.6800723430583982E-2</v>
      </c>
    </row>
    <row r="83" spans="1:4" x14ac:dyDescent="0.2">
      <c r="A83" s="4">
        <f>厚労省公表値!A83</f>
        <v>43972</v>
      </c>
      <c r="B83" s="6">
        <f>(厚労省公表値!B77+厚労省公表値!B78+厚労省公表値!B79+厚労省公表値!B80+厚労省公表値!B81+厚労省公表値!B82+厚労省公表値!B83)/7</f>
        <v>47.714285714285715</v>
      </c>
      <c r="C83" s="6">
        <f>(厚労省公表値!C77+厚労省公表値!C78+厚労省公表値!C79+厚労省公表値!C80+厚労省公表値!C81+厚労省公表値!C82+厚労省公表値!C83)/7</f>
        <v>3135.5714285714284</v>
      </c>
      <c r="D83" s="27">
        <f t="shared" si="1"/>
        <v>1.5217094172855257E-2</v>
      </c>
    </row>
    <row r="84" spans="1:4" x14ac:dyDescent="0.2">
      <c r="A84" s="4">
        <f>厚労省公表値!A84</f>
        <v>43973</v>
      </c>
      <c r="B84" s="6">
        <f>(厚労省公表値!B78+厚労省公表値!B79+厚労省公表値!B80+厚労省公表値!B81+厚労省公表値!B82+厚労省公表値!B83+厚労省公表値!B84)/7</f>
        <v>39.714285714285715</v>
      </c>
      <c r="C84" s="6">
        <f>(厚労省公表値!C78+厚労省公表値!C79+厚労省公表値!C80+厚労省公表値!C81+厚労省公表値!C82+厚労省公表値!C83+厚労省公表値!C84)/7</f>
        <v>3140.5714285714284</v>
      </c>
      <c r="D84" s="27">
        <f t="shared" si="1"/>
        <v>1.2645560407569142E-2</v>
      </c>
    </row>
    <row r="85" spans="1:4" x14ac:dyDescent="0.2">
      <c r="A85" s="4">
        <f>厚労省公表値!A85</f>
        <v>43974</v>
      </c>
      <c r="B85" s="6">
        <f>(厚労省公表値!B79+厚労省公表値!B80+厚労省公表値!B81+厚労省公表値!B82+厚労省公表値!B83+厚労省公表値!B84+厚労省公表値!B85)/7</f>
        <v>36.571428571428569</v>
      </c>
      <c r="C85" s="6">
        <f>(厚労省公表値!C79+厚労省公表値!C80+厚労省公表値!C81+厚労省公表値!C82+厚労省公表値!C83+厚労省公表値!C84+厚労省公表値!C85)/7</f>
        <v>3566.4285714285716</v>
      </c>
      <c r="D85" s="27">
        <f t="shared" si="1"/>
        <v>1.0254356098537953E-2</v>
      </c>
    </row>
    <row r="86" spans="1:4" x14ac:dyDescent="0.2">
      <c r="A86" s="4">
        <f>厚労省公表値!A86</f>
        <v>43975</v>
      </c>
      <c r="B86" s="6">
        <f>(厚労省公表値!B80+厚労省公表値!B81+厚労省公表値!B82+厚労省公表値!B83+厚労省公表値!B84+厚労省公表値!B85+厚労省公表値!B86)/7</f>
        <v>32.428571428571431</v>
      </c>
      <c r="C86" s="6">
        <f>(厚労省公表値!C80+厚労省公表値!C81+厚労省公表値!C82+厚労省公表値!C83+厚労省公表値!C84+厚労省公表値!C85+厚労省公表値!C86)/7</f>
        <v>3720</v>
      </c>
      <c r="D86" s="27">
        <f t="shared" si="1"/>
        <v>8.7173579109062985E-3</v>
      </c>
    </row>
    <row r="87" spans="1:4" x14ac:dyDescent="0.2">
      <c r="A87" s="4">
        <f>厚労省公表値!A87</f>
        <v>43976</v>
      </c>
      <c r="B87" s="6">
        <f>(厚労省公表値!B81+厚労省公表値!B82+厚労省公表値!B83+厚労省公表値!B84+厚労省公表値!B85+厚労省公表値!B86+厚労省公表値!B87)/7</f>
        <v>34.142857142857146</v>
      </c>
      <c r="C87" s="6">
        <f>(厚労省公表値!C81+厚労省公表値!C82+厚労省公表値!C83+厚労省公表値!C84+厚労省公表値!C85+厚労省公表値!C86+厚労省公表値!C87)/7</f>
        <v>3865.5714285714284</v>
      </c>
      <c r="D87" s="27">
        <f t="shared" si="1"/>
        <v>8.8325510920580965E-3</v>
      </c>
    </row>
    <row r="88" spans="1:4" x14ac:dyDescent="0.2">
      <c r="A88" s="4">
        <f>厚労省公表値!A88</f>
        <v>43977</v>
      </c>
      <c r="B88" s="6">
        <f>(厚労省公表値!B82+厚労省公表値!B83+厚労省公表値!B84+厚労省公表値!B85+厚労省公表値!B86+厚労省公表値!B87+厚労省公表値!B88)/7</f>
        <v>32.714285714285715</v>
      </c>
      <c r="C88" s="6">
        <f>(厚労省公表値!C82+厚労省公表値!C83+厚労省公表値!C84+厚労省公表値!C85+厚労省公表値!C86+厚労省公表値!C87+厚労省公表値!C88)/7</f>
        <v>3834.4285714285716</v>
      </c>
      <c r="D88" s="27">
        <f t="shared" si="1"/>
        <v>8.5317238552960022E-3</v>
      </c>
    </row>
    <row r="89" spans="1:4" x14ac:dyDescent="0.2">
      <c r="A89" s="4">
        <f>厚労省公表値!A89</f>
        <v>43978</v>
      </c>
      <c r="B89" s="6">
        <f>(厚労省公表値!B83+厚労省公表値!B84+厚労省公表値!B85+厚労省公表値!B86+厚労省公表値!B87+厚労省公表値!B88+厚労省公表値!B89)/7</f>
        <v>32.285714285714285</v>
      </c>
      <c r="C89" s="6">
        <f>(厚労省公表値!C83+厚労省公表値!C84+厚労省公表値!C85+厚労省公表値!C86+厚労省公表値!C87+厚労省公表値!C88+厚労省公表値!C89)/7</f>
        <v>3825.1428571428573</v>
      </c>
      <c r="D89" s="27">
        <f t="shared" si="1"/>
        <v>8.4403943830295772E-3</v>
      </c>
    </row>
    <row r="90" spans="1:4" x14ac:dyDescent="0.2">
      <c r="A90" s="4">
        <f>厚労省公表値!A90</f>
        <v>43979</v>
      </c>
      <c r="B90" s="6">
        <f>(厚労省公表値!B84+厚労省公表値!B85+厚労省公表値!B86+厚労省公表値!B87+厚労省公表値!B88+厚労省公表値!B89+厚労省公表値!B90)/7</f>
        <v>32.428571428571431</v>
      </c>
      <c r="C90" s="6">
        <f>(厚労省公表値!C84+厚労省公表値!C85+厚労省公表値!C86+厚労省公表値!C87+厚労省公表値!C88+厚労省公表値!C89+厚労省公表値!C90)/7</f>
        <v>3976.4285714285716</v>
      </c>
      <c r="D90" s="27">
        <f t="shared" si="1"/>
        <v>8.1552002874079391E-3</v>
      </c>
    </row>
    <row r="91" spans="1:4" x14ac:dyDescent="0.2">
      <c r="A91" s="4">
        <f>厚労省公表値!A91</f>
        <v>43980</v>
      </c>
      <c r="B91" s="6">
        <f>(厚労省公表値!B85+厚労省公表値!B86+厚労省公表値!B87+厚労省公表値!B88+厚労省公表値!B89+厚労省公表値!B90+厚労省公表値!B91)/7</f>
        <v>35</v>
      </c>
      <c r="C91" s="6">
        <f>(厚労省公表値!C85+厚労省公表値!C86+厚労省公表値!C87+厚労省公表値!C88+厚労省公表値!C89+厚労省公表値!C90+厚労省公表値!C91)/7</f>
        <v>4048</v>
      </c>
      <c r="D91" s="27">
        <f t="shared" si="1"/>
        <v>8.6462450592885379E-3</v>
      </c>
    </row>
    <row r="92" spans="1:4" x14ac:dyDescent="0.2">
      <c r="A92" s="4">
        <f>厚労省公表値!A92</f>
        <v>43981</v>
      </c>
      <c r="B92" s="6">
        <f>(厚労省公表値!B86+厚労省公表値!B87+厚労省公表値!B88+厚労省公表値!B89+厚労省公表値!B90+厚労省公表値!B91+厚労省公表値!B92)/7</f>
        <v>39.857142857142854</v>
      </c>
      <c r="C92" s="6">
        <f>(厚労省公表値!C86+厚労省公表値!C87+厚労省公表値!C88+厚労省公表値!C89+厚労省公表値!C90+厚労省公表値!C91+厚労省公表値!C92)/7</f>
        <v>4067.1428571428573</v>
      </c>
      <c r="D92" s="27">
        <f t="shared" si="1"/>
        <v>9.7997892518440453E-3</v>
      </c>
    </row>
    <row r="93" spans="1:4" x14ac:dyDescent="0.2">
      <c r="A93" s="4">
        <f>厚労省公表値!A93</f>
        <v>43982</v>
      </c>
      <c r="B93" s="6">
        <f>(厚労省公表値!B87+厚労省公表値!B88+厚労省公表値!B89+厚労省公表値!B90+厚労省公表値!B91+厚労省公表値!B92+厚労省公表値!B93)/7</f>
        <v>42.428571428571431</v>
      </c>
      <c r="C93" s="6">
        <f>(厚労省公表値!C87+厚労省公表値!C88+厚労省公表値!C89+厚労省公表値!C90+厚労省公表値!C91+厚労省公表値!C92+厚労省公表値!C93)/7</f>
        <v>3535.4285714285716</v>
      </c>
      <c r="D93" s="27">
        <f t="shared" si="1"/>
        <v>1.2000969775335381E-2</v>
      </c>
    </row>
    <row r="94" spans="1:4" x14ac:dyDescent="0.2">
      <c r="A94" s="4">
        <f>厚労省公表値!A94</f>
        <v>43983</v>
      </c>
      <c r="B94" s="6">
        <f>(厚労省公表値!B88+厚労省公表値!B89+厚労省公表値!B90+厚労省公表値!B91+厚労省公表値!B92+厚労省公表値!B93+厚労省公表値!B94)/7</f>
        <v>41.428571428571431</v>
      </c>
      <c r="C94" s="6">
        <f>(厚労省公表値!C88+厚労省公表値!C89+厚労省公表値!C90+厚労省公表値!C91+厚労省公表値!C92+厚労省公表値!C93+厚労省公表値!C94)/7</f>
        <v>3006.4285714285716</v>
      </c>
      <c r="D94" s="27">
        <f t="shared" si="1"/>
        <v>1.3779995248277501E-2</v>
      </c>
    </row>
    <row r="95" spans="1:4" x14ac:dyDescent="0.2">
      <c r="A95" s="4">
        <f>厚労省公表値!A95</f>
        <v>43984</v>
      </c>
      <c r="B95" s="6">
        <f>(厚労省公表値!B89+厚労省公表値!B90+厚労省公表値!B91+厚労省公表値!B92+厚労省公表値!B93+厚労省公表値!B94+厚労省公表値!B95)/7</f>
        <v>43.714285714285715</v>
      </c>
      <c r="C95" s="6">
        <f>(厚労省公表値!C89+厚労省公表値!C90+厚労省公表値!C91+厚労省公表値!C92+厚労省公表値!C93+厚労省公表値!C94+厚労省公表値!C95)/7</f>
        <v>2736</v>
      </c>
      <c r="D95" s="27">
        <f t="shared" si="1"/>
        <v>1.5977443609022556E-2</v>
      </c>
    </row>
    <row r="96" spans="1:4" x14ac:dyDescent="0.2">
      <c r="A96" s="4">
        <f>厚労省公表値!A96</f>
        <v>43985</v>
      </c>
      <c r="B96" s="6">
        <f>(厚労省公表値!B90+厚労省公表値!B91+厚労省公表値!B92+厚労省公表値!B93+厚労省公表値!B94+厚労省公表値!B95+厚労省公表値!B96)/7</f>
        <v>47</v>
      </c>
      <c r="C96" s="6">
        <f>(厚労省公表値!C90+厚労省公表値!C91+厚労省公表値!C92+厚労省公表値!C93+厚労省公表値!C94+厚労省公表値!C95+厚労省公表値!C96)/7</f>
        <v>2505.7142857142858</v>
      </c>
      <c r="D96" s="27">
        <f t="shared" si="1"/>
        <v>1.8757126567844926E-2</v>
      </c>
    </row>
    <row r="97" spans="1:4" x14ac:dyDescent="0.2">
      <c r="A97" s="4">
        <f>厚労省公表値!A97</f>
        <v>43986</v>
      </c>
      <c r="B97" s="6">
        <f>(厚労省公表値!B91+厚労省公表値!B92+厚労省公表値!B93+厚労省公表値!B94+厚労省公表値!B95+厚労省公表値!B96+厚労省公表値!B97)/7</f>
        <v>45.285714285714285</v>
      </c>
      <c r="C97" s="6">
        <f>(厚労省公表値!C91+厚労省公表値!C92+厚労省公表値!C93+厚労省公表値!C94+厚労省公表値!C95+厚労省公表値!C96+厚労省公表値!C97)/7</f>
        <v>2346.8571428571427</v>
      </c>
      <c r="D97" s="27">
        <f t="shared" si="1"/>
        <v>1.9296323350377405E-2</v>
      </c>
    </row>
    <row r="98" spans="1:4" x14ac:dyDescent="0.2">
      <c r="A98" s="4">
        <f>厚労省公表値!A98</f>
        <v>43987</v>
      </c>
      <c r="B98" s="6">
        <f>(厚労省公表値!B92+厚労省公表値!B93+厚労省公表値!B94+厚労省公表値!B95+厚労省公表値!B96+厚労省公表値!B97+厚労省公表値!B98)/7</f>
        <v>43</v>
      </c>
      <c r="C98" s="6">
        <f>(厚労省公表値!C92+厚労省公表値!C93+厚労省公表値!C94+厚労省公表値!C95+厚労省公表値!C96+厚労省公表値!C97+厚労省公表値!C98)/7</f>
        <v>2573.7142857142858</v>
      </c>
      <c r="D98" s="27">
        <f t="shared" si="1"/>
        <v>1.6707371225577264E-2</v>
      </c>
    </row>
    <row r="99" spans="1:4" x14ac:dyDescent="0.2">
      <c r="A99" s="4">
        <f>厚労省公表値!A99</f>
        <v>43988</v>
      </c>
      <c r="B99" s="6">
        <f>(厚労省公表値!B93+厚労省公表値!B94+厚労省公表値!B95+厚労省公表値!B96+厚労省公表値!B97+厚労省公表値!B98+厚労省公表値!B99)/7</f>
        <v>39.714285714285715</v>
      </c>
      <c r="C99" s="6">
        <f>(厚労省公表値!C93+厚労省公表値!C94+厚労省公表値!C95+厚労省公表値!C96+厚労省公表値!C97+厚労省公表値!C98+厚労省公表値!C99)/7</f>
        <v>2246.7142857142858</v>
      </c>
      <c r="D99" s="27">
        <f t="shared" si="1"/>
        <v>1.7676607108793794E-2</v>
      </c>
    </row>
    <row r="100" spans="1:4" x14ac:dyDescent="0.2">
      <c r="A100" s="4">
        <f>厚労省公表値!A100</f>
        <v>43989</v>
      </c>
      <c r="B100" s="6">
        <f>(厚労省公表値!B94+厚労省公表値!B95+厚労省公表値!B96+厚労省公表値!B97+厚労省公表値!B98+厚労省公表値!B99+厚労省公表値!B100)/7</f>
        <v>39.571428571428569</v>
      </c>
      <c r="C100" s="6">
        <f>(厚労省公表値!C94+厚労省公表値!C95+厚労省公表値!C96+厚労省公表値!C97+厚労省公表値!C98+厚労省公表値!C99+厚労省公表値!C100)/7</f>
        <v>2545.4285714285716</v>
      </c>
      <c r="D100" s="27">
        <f t="shared" si="1"/>
        <v>1.5546077000785721E-2</v>
      </c>
    </row>
    <row r="101" spans="1:4" x14ac:dyDescent="0.2">
      <c r="A101" s="4">
        <f>厚労省公表値!A101</f>
        <v>43990</v>
      </c>
      <c r="B101" s="6">
        <f>(厚労省公表値!B95+厚労省公表値!B96+厚労省公表値!B97+厚労省公表値!B98+厚労省公表値!B99+厚労省公表値!B100+厚労省公表値!B101)/7</f>
        <v>39.428571428571431</v>
      </c>
      <c r="C101" s="6">
        <f>(厚労省公表値!C95+厚労省公表値!C96+厚労省公表値!C97+厚労省公表値!C98+厚労省公表値!C99+厚労省公表値!C100+厚労省公表値!C101)/7</f>
        <v>2551.7142857142858</v>
      </c>
      <c r="D101" s="27">
        <f t="shared" si="1"/>
        <v>1.5451797111185758E-2</v>
      </c>
    </row>
    <row r="102" spans="1:4" x14ac:dyDescent="0.2">
      <c r="A102" s="4">
        <f>厚労省公表値!A102</f>
        <v>43991</v>
      </c>
      <c r="B102" s="6">
        <f>(厚労省公表値!B96+厚労省公表値!B97+厚労省公表値!B98+厚労省公表値!B99+厚労省公表値!B100+厚労省公表値!B101+厚労省公表値!B102)/7</f>
        <v>37.285714285714285</v>
      </c>
      <c r="C102" s="6">
        <f>(厚労省公表値!C96+厚労省公表値!C97+厚労省公表値!C98+厚労省公表値!C99+厚労省公表値!C100+厚労省公表値!C101+厚労省公表値!C102)/7</f>
        <v>2629.5714285714284</v>
      </c>
      <c r="D102" s="27">
        <f t="shared" si="1"/>
        <v>1.4179388276199273E-2</v>
      </c>
    </row>
    <row r="103" spans="1:4" x14ac:dyDescent="0.2">
      <c r="A103" s="4">
        <f>厚労省公表値!A103</f>
        <v>43992</v>
      </c>
      <c r="B103" s="6">
        <f>(厚労省公表値!B97+厚労省公表値!B98+厚労省公表値!B99+厚労省公表値!B100+厚労省公表値!B101+厚労省公表値!B102+厚労省公表値!B103)/7</f>
        <v>34.285714285714285</v>
      </c>
      <c r="C103" s="6">
        <f>(厚労省公表値!C97+厚労省公表値!C98+厚労省公表値!C99+厚労省公表値!C100+厚労省公表値!C101+厚労省公表値!C102+厚労省公表値!C103)/7</f>
        <v>2595.4285714285716</v>
      </c>
      <c r="D103" s="27">
        <f t="shared" si="1"/>
        <v>1.3210039630118889E-2</v>
      </c>
    </row>
    <row r="104" spans="1:4" x14ac:dyDescent="0.2">
      <c r="A104" s="4">
        <f>厚労省公表値!A104</f>
        <v>43993</v>
      </c>
      <c r="B104" s="6">
        <f>(厚労省公表値!B98+厚労省公表値!B99+厚労省公表値!B100+厚労省公表値!B101+厚労省公表値!B102+厚労省公表値!B103+厚労省公表値!B104)/7</f>
        <v>35.714285714285715</v>
      </c>
      <c r="C104" s="6">
        <f>(厚労省公表値!C98+厚労省公表値!C99+厚労省公表値!C100+厚労省公表値!C101+厚労省公表値!C102+厚労省公表値!C103+厚労省公表値!C104)/7</f>
        <v>2710.7142857142858</v>
      </c>
      <c r="D104" s="27">
        <f t="shared" si="1"/>
        <v>1.3175230566534914E-2</v>
      </c>
    </row>
    <row r="105" spans="1:4" x14ac:dyDescent="0.2">
      <c r="A105" s="4">
        <f>厚労省公表値!A105</f>
        <v>43994</v>
      </c>
      <c r="B105" s="6">
        <f>(厚労省公表値!B99+厚労省公表値!B100+厚労省公表値!B101+厚労省公表値!B102+厚労省公表値!B103+厚労省公表値!B104+厚労省公表値!B105)/7</f>
        <v>35</v>
      </c>
      <c r="C105" s="6">
        <f>(厚労省公表値!C99+厚労省公表値!C100+厚労省公表値!C101+厚労省公表値!C102+厚労省公表値!C103+厚労省公表値!C104+厚労省公表値!C105)/7</f>
        <v>2671.7142857142858</v>
      </c>
      <c r="D105" s="27">
        <f t="shared" si="1"/>
        <v>1.3100203186824939E-2</v>
      </c>
    </row>
    <row r="106" spans="1:4" x14ac:dyDescent="0.2">
      <c r="A106" s="4">
        <f>厚労省公表値!A106</f>
        <v>43995</v>
      </c>
      <c r="B106" s="6">
        <f>(厚労省公表値!B100+厚労省公表値!B101+厚労省公表値!B102+厚労省公表値!B103+厚労省公表値!B104+厚労省公表値!B105+厚労省公表値!B106)/7</f>
        <v>37.285714285714285</v>
      </c>
      <c r="C106" s="6">
        <f>(厚労省公表値!C100+厚労省公表値!C101+厚労省公表値!C102+厚労省公表値!C103+厚労省公表値!C104+厚労省公表値!C105+厚労省公表値!C106)/7</f>
        <v>2661.8571428571427</v>
      </c>
      <c r="D106" s="27">
        <f t="shared" si="1"/>
        <v>1.400740621478023E-2</v>
      </c>
    </row>
    <row r="107" spans="1:4" x14ac:dyDescent="0.2">
      <c r="A107" s="4">
        <f>厚労省公表値!A107</f>
        <v>43996</v>
      </c>
      <c r="B107" s="6">
        <f>(厚労省公表値!B101+厚労省公表値!B102+厚労省公表値!B103+厚労省公表値!B104+厚労省公表値!B105+厚労省公表値!B106+厚労省公表値!B107)/7</f>
        <v>37</v>
      </c>
      <c r="C107" s="6">
        <f>(厚労省公表値!C101+厚労省公表値!C102+厚労省公表値!C103+厚労省公表値!C104+厚労省公表値!C105+厚労省公表値!C106+厚労省公表値!C107)/7</f>
        <v>2582.5714285714284</v>
      </c>
      <c r="D107" s="27">
        <f t="shared" si="1"/>
        <v>1.4326806062617548E-2</v>
      </c>
    </row>
    <row r="108" spans="1:4" x14ac:dyDescent="0.2">
      <c r="A108" s="4">
        <f>厚労省公表値!A108</f>
        <v>43997</v>
      </c>
      <c r="B108" s="6">
        <f>(厚労省公表値!B102+厚労省公表値!B103+厚労省公表値!B104+厚労省公表値!B105+厚労省公表値!B106+厚労省公表値!B107+厚労省公表値!B108)/7</f>
        <v>41.285714285714285</v>
      </c>
      <c r="C108" s="6">
        <f>(厚労省公表値!C102+厚労省公表値!C103+厚労省公表値!C104+厚労省公表値!C105+厚労省公表値!C106+厚労省公表値!C107+厚労省公表値!C108)/7</f>
        <v>2533.5714285714284</v>
      </c>
      <c r="D108" s="27">
        <f t="shared" si="1"/>
        <v>1.6295460952917958E-2</v>
      </c>
    </row>
    <row r="109" spans="1:4" x14ac:dyDescent="0.2">
      <c r="A109" s="4">
        <f>厚労省公表値!A109</f>
        <v>43998</v>
      </c>
      <c r="B109" s="6">
        <f>(厚労省公表値!B103+厚労省公表値!B104+厚労省公表値!B105+厚労省公表値!B106+厚労省公表値!B107+厚労省公表値!B108+厚労省公表値!B109)/7</f>
        <v>46.857142857142854</v>
      </c>
      <c r="C109" s="6">
        <f>(厚労省公表値!C103+厚労省公表値!C104+厚労省公表値!C105+厚労省公表値!C106+厚労省公表値!C107+厚労省公表値!C108+厚労省公表値!C109)/7</f>
        <v>2431.8571428571427</v>
      </c>
      <c r="D109" s="27">
        <f t="shared" si="1"/>
        <v>1.9268049110027611E-2</v>
      </c>
    </row>
    <row r="110" spans="1:4" x14ac:dyDescent="0.2">
      <c r="A110" s="4">
        <f>厚労省公表値!A110</f>
        <v>43999</v>
      </c>
      <c r="B110" s="6">
        <f>(厚労省公表値!B104+厚労省公表値!B105+厚労省公表値!B106+厚労省公表値!B107+厚労省公表値!B108+厚労省公表値!B109+厚労省公表値!B110)/7</f>
        <v>48.571428571428569</v>
      </c>
      <c r="C110" s="6">
        <f>(厚労省公表値!C104+厚労省公表値!C105+厚労省公表値!C106+厚労省公表値!C107+厚労省公表値!C108+厚労省公表値!C109+厚労省公表値!C110)/7</f>
        <v>2394.7142857142858</v>
      </c>
      <c r="D110" s="27">
        <f t="shared" si="1"/>
        <v>2.0282765614746762E-2</v>
      </c>
    </row>
    <row r="111" spans="1:4" x14ac:dyDescent="0.2">
      <c r="A111" s="4">
        <f>厚労省公表値!A111</f>
        <v>44000</v>
      </c>
      <c r="B111" s="6">
        <f>(厚労省公表値!B105+厚労省公表値!B106+厚労省公表値!B107+厚労省公表値!B108+厚労省公表値!B109+厚労省公表値!B110+厚労省公表値!B111)/7</f>
        <v>49.571428571428569</v>
      </c>
      <c r="C111" s="6">
        <f>(厚労省公表値!C105+厚労省公表値!C106+厚労省公表値!C107+厚労省公表値!C108+厚労省公表値!C109+厚労省公表値!C110+厚労省公表値!C111)/7</f>
        <v>2499.2857142857142</v>
      </c>
      <c r="D111" s="27">
        <f t="shared" si="1"/>
        <v>1.9834238353815377E-2</v>
      </c>
    </row>
    <row r="112" spans="1:4" x14ac:dyDescent="0.2">
      <c r="A112" s="4">
        <f>厚労省公表値!A112</f>
        <v>44001</v>
      </c>
      <c r="B112" s="6">
        <f>(厚労省公表値!B106+厚労省公表値!B107+厚労省公表値!B108+厚労省公表値!B109+厚労省公表値!B110+厚労省公表値!B111+厚労省公表値!B112)/7</f>
        <v>53.571428571428569</v>
      </c>
      <c r="C112" s="6">
        <f>(厚労省公表値!C106+厚労省公表値!C107+厚労省公表値!C108+厚労省公表値!C109+厚労省公表値!C110+厚労省公表値!C111+厚労省公表値!C112)/7</f>
        <v>2762.8571428571427</v>
      </c>
      <c r="D112" s="27">
        <f t="shared" si="1"/>
        <v>1.9389865563598761E-2</v>
      </c>
    </row>
    <row r="113" spans="1:4" x14ac:dyDescent="0.2">
      <c r="A113" s="4">
        <f>厚労省公表値!A113</f>
        <v>44002</v>
      </c>
      <c r="B113" s="6">
        <f>(厚労省公表値!B107+厚労省公表値!B108+厚労省公表値!B109+厚労省公表値!B110+厚労省公表値!B111+厚労省公表値!B112+厚労省公表値!B113)/7</f>
        <v>53.142857142857146</v>
      </c>
      <c r="C113" s="6">
        <f>(厚労省公表値!C107+厚労省公表値!C108+厚労省公表値!C109+厚労省公表値!C110+厚労省公表値!C111+厚労省公表値!C112+厚労省公表値!C113)/7</f>
        <v>3001.5714285714284</v>
      </c>
      <c r="D113" s="27">
        <f t="shared" si="1"/>
        <v>1.7705011660558757E-2</v>
      </c>
    </row>
    <row r="114" spans="1:4" x14ac:dyDescent="0.2">
      <c r="A114" s="4">
        <f>厚労省公表値!A114</f>
        <v>44003</v>
      </c>
      <c r="B114" s="6">
        <f>(厚労省公表値!B108+厚労省公表値!B109+厚労省公表値!B110+厚労省公表値!B111+厚労省公表値!B112+厚労省公表値!B113+厚労省公表値!B114)/7</f>
        <v>56.285714285714285</v>
      </c>
      <c r="C114" s="6">
        <f>(厚労省公表値!C108+厚労省公表値!C109+厚労省公表値!C110+厚労省公表値!C111+厚労省公表値!C112+厚労省公表値!C113+厚労省公表値!C114)/7</f>
        <v>3135.5714285714284</v>
      </c>
      <c r="D114" s="27">
        <f t="shared" si="1"/>
        <v>1.7950703904505899E-2</v>
      </c>
    </row>
    <row r="115" spans="1:4" x14ac:dyDescent="0.2">
      <c r="A115" s="4">
        <f>厚労省公表値!A115</f>
        <v>44004</v>
      </c>
      <c r="B115" s="6">
        <f>(厚労省公表値!B109+厚労省公表値!B110+厚労省公表値!B111+厚労省公表値!B112+厚労省公表値!B113+厚労省公表値!B114+厚労省公表値!B115)/7</f>
        <v>54.428571428571431</v>
      </c>
      <c r="C115" s="6">
        <f>(厚労省公表値!C109+厚労省公表値!C110+厚労省公表値!C111+厚労省公表値!C112+厚労省公表値!C113+厚労省公表値!C114+厚労省公表値!C115)/7</f>
        <v>3140.5714285714284</v>
      </c>
      <c r="D115" s="27">
        <f t="shared" si="1"/>
        <v>1.7330786026200876E-2</v>
      </c>
    </row>
    <row r="116" spans="1:4" x14ac:dyDescent="0.2">
      <c r="A116" s="4">
        <f>厚労省公表値!A116</f>
        <v>44005</v>
      </c>
      <c r="B116" s="6">
        <f>(厚労省公表値!B110+厚労省公表値!B111+厚労省公表値!B112+厚労省公表値!B113+厚労省公表値!B114+厚労省公表値!B115+厚労省公表値!B116)/7</f>
        <v>51.571428571428569</v>
      </c>
      <c r="C116" s="6">
        <f>(厚労省公表値!C110+厚労省公表値!C111+厚労省公表値!C112+厚労省公表値!C113+厚労省公表値!C114+厚労省公表値!C115+厚労省公表値!C116)/7</f>
        <v>3566.4285714285716</v>
      </c>
      <c r="D116" s="27">
        <f t="shared" si="1"/>
        <v>1.4460244342078909E-2</v>
      </c>
    </row>
    <row r="117" spans="1:4" x14ac:dyDescent="0.2">
      <c r="A117" s="4">
        <f>厚労省公表値!A117</f>
        <v>44006</v>
      </c>
      <c r="B117" s="6">
        <f>(厚労省公表値!B111+厚労省公表値!B112+厚労省公表値!B113+厚労省公表値!B114+厚労省公表値!B115+厚労省公表値!B116+厚労省公表値!B117)/7</f>
        <v>53.142857142857146</v>
      </c>
      <c r="C117" s="6">
        <f>(厚労省公表値!C111+厚労省公表値!C112+厚労省公表値!C113+厚労省公表値!C114+厚労省公表値!C115+厚労省公表値!C116+厚労省公表値!C117)/7</f>
        <v>3720</v>
      </c>
      <c r="D117" s="27">
        <f t="shared" si="1"/>
        <v>1.4285714285714287E-2</v>
      </c>
    </row>
    <row r="118" spans="1:4" x14ac:dyDescent="0.2">
      <c r="A118" s="4">
        <f>厚労省公表値!A118</f>
        <v>44007</v>
      </c>
      <c r="B118" s="6">
        <f>(厚労省公表値!B112+厚労省公表値!B113+厚労省公表値!B114+厚労省公表値!B115+厚労省公表値!B116+厚労省公表値!B117+厚労省公表値!B118)/7</f>
        <v>59.714285714285715</v>
      </c>
      <c r="C118" s="6">
        <f>(厚労省公表値!C112+厚労省公表値!C113+厚労省公表値!C114+厚労省公表値!C115+厚労省公表値!C116+厚労省公表値!C117+厚労省公表値!C118)/7</f>
        <v>3865.5714285714284</v>
      </c>
      <c r="D118" s="27">
        <f t="shared" si="1"/>
        <v>1.5447725340921691E-2</v>
      </c>
    </row>
    <row r="119" spans="1:4" x14ac:dyDescent="0.2">
      <c r="A119" s="4">
        <f>厚労省公表値!A119</f>
        <v>44008</v>
      </c>
      <c r="B119" s="6">
        <f>(厚労省公表値!B113+厚労省公表値!B114+厚労省公表値!B115+厚労省公表値!B116+厚労省公表値!B117+厚労省公表値!B118+厚労省公表値!B119)/7</f>
        <v>61.285714285714285</v>
      </c>
      <c r="C119" s="6">
        <f>(厚労省公表値!C113+厚労省公表値!C114+厚労省公表値!C115+厚労省公表値!C116+厚労省公表値!C117+厚労省公表値!C118+厚労省公表値!C119)/7</f>
        <v>3834.4285714285716</v>
      </c>
      <c r="D119" s="27">
        <f t="shared" si="1"/>
        <v>1.5983011065161506E-2</v>
      </c>
    </row>
    <row r="120" spans="1:4" x14ac:dyDescent="0.2">
      <c r="A120" s="4">
        <f>厚労省公表値!A120</f>
        <v>44009</v>
      </c>
      <c r="B120" s="6">
        <f>(厚労省公表値!B114+厚労省公表値!B115+厚労省公表値!B116+厚労省公表値!B117+厚労省公表値!B118+厚労省公表値!B119+厚労省公表値!B120)/7</f>
        <v>67.714285714285708</v>
      </c>
      <c r="C120" s="6">
        <f>(厚労省公表値!C114+厚労省公表値!C115+厚労省公表値!C116+厚労省公表値!C117+厚労省公表値!C118+厚労省公表値!C119+厚労省公表値!C120)/7</f>
        <v>3825.1428571428573</v>
      </c>
      <c r="D120" s="27">
        <f t="shared" si="1"/>
        <v>1.7702420077681504E-2</v>
      </c>
    </row>
    <row r="121" spans="1:4" x14ac:dyDescent="0.2">
      <c r="A121" s="4">
        <f>厚労省公表値!A121</f>
        <v>44010</v>
      </c>
      <c r="B121" s="6">
        <f>(厚労省公表値!B115+厚労省公表値!B116+厚労省公表値!B117+厚労省公表値!B118+厚労省公表値!B119+厚労省公表値!B120+厚労省公表値!B121)/7</f>
        <v>71</v>
      </c>
      <c r="C121" s="6">
        <f>(厚労省公表値!C115+厚労省公表値!C116+厚労省公表値!C117+厚労省公表値!C118+厚労省公表値!C119+厚労省公表値!C120+厚労省公表値!C121)/7</f>
        <v>3976.4285714285716</v>
      </c>
      <c r="D121" s="27">
        <f t="shared" si="1"/>
        <v>1.7855218250404165E-2</v>
      </c>
    </row>
    <row r="122" spans="1:4" x14ac:dyDescent="0.2">
      <c r="A122" s="4">
        <f>厚労省公表値!A122</f>
        <v>44011</v>
      </c>
      <c r="B122" s="6">
        <f>(厚労省公表値!B116+厚労省公表値!B117+厚労省公表値!B118+厚労省公表値!B119+厚労省公表値!B120+厚労省公表値!B121+厚労省公表値!B122)/7</f>
        <v>79.857142857142861</v>
      </c>
      <c r="C122" s="6">
        <f>(厚労省公表値!C116+厚労省公表値!C117+厚労省公表値!C118+厚労省公表値!C119+厚労省公表値!C120+厚労省公表値!C121+厚労省公表値!C122)/7</f>
        <v>4048</v>
      </c>
      <c r="D122" s="27">
        <f t="shared" si="1"/>
        <v>1.9727555053642012E-2</v>
      </c>
    </row>
    <row r="123" spans="1:4" x14ac:dyDescent="0.2">
      <c r="A123" s="4">
        <f>厚労省公表値!A123</f>
        <v>44012</v>
      </c>
      <c r="B123" s="6">
        <f>(厚労省公表値!B117+厚労省公表値!B118+厚労省公表値!B119+厚労省公表値!B120+厚労省公表値!B121+厚労省公表値!B122+厚労省公表値!B123)/7</f>
        <v>89.857142857142861</v>
      </c>
      <c r="C123" s="6">
        <f>(厚労省公表値!C117+厚労省公表値!C118+厚労省公表値!C119+厚労省公表値!C120+厚労省公表値!C121+厚労省公表値!C122+厚労省公表値!C123)/7</f>
        <v>4067.1428571428573</v>
      </c>
      <c r="D123" s="27">
        <f t="shared" si="1"/>
        <v>2.209343168247278E-2</v>
      </c>
    </row>
    <row r="124" spans="1:4" x14ac:dyDescent="0.2">
      <c r="A124" s="4">
        <f>厚労省公表値!A124</f>
        <v>44013</v>
      </c>
      <c r="B124" s="6">
        <f>(厚労省公表値!B118+厚労省公表値!B119+厚労省公表値!B120+厚労省公表値!B121+厚労省公表値!B122+厚労省公表値!B123+厚労省公表値!B124)/7</f>
        <v>101.14285714285714</v>
      </c>
      <c r="C124" s="6">
        <f>(厚労省公表値!C118+厚労省公表値!C119+厚労省公表値!C120+厚労省公表値!C121+厚労省公表値!C122+厚労省公表値!C123+厚労省公表値!C124)/7</f>
        <v>4199.8571428571431</v>
      </c>
      <c r="D124" s="27">
        <f t="shared" si="1"/>
        <v>2.4082451784074286E-2</v>
      </c>
    </row>
    <row r="125" spans="1:4" x14ac:dyDescent="0.2">
      <c r="A125" s="4">
        <f>厚労省公表値!A125</f>
        <v>44014</v>
      </c>
      <c r="B125" s="6">
        <f>(厚労省公表値!B119+厚労省公表値!B120+厚労省公表値!B121+厚労省公表値!B122+厚労省公表値!B123+厚労省公表値!B124+厚労省公表値!B125)/7</f>
        <v>106.28571428571429</v>
      </c>
      <c r="C125" s="6">
        <f>(厚労省公表値!C119+厚労省公表値!C120+厚労省公表値!C121+厚労省公表値!C122+厚労省公表値!C123+厚労省公表値!C124+厚労省公表値!C125)/7</f>
        <v>4426.2857142857147</v>
      </c>
      <c r="D125" s="27">
        <f t="shared" si="1"/>
        <v>2.4012393493415957E-2</v>
      </c>
    </row>
    <row r="126" spans="1:4" x14ac:dyDescent="0.2">
      <c r="A126" s="4">
        <f>厚労省公表値!A126</f>
        <v>44015</v>
      </c>
      <c r="B126" s="6">
        <f>(厚労省公表値!B120+厚労省公表値!B121+厚労省公表値!B122+厚労省公表値!B123+厚労省公表値!B124+厚労省公表値!B125+厚労省公表値!B126)/7</f>
        <v>122.71428571428571</v>
      </c>
      <c r="C126" s="6">
        <f>(厚労省公表値!C120+厚労省公表値!C121+厚労省公表値!C122+厚労省公表値!C123+厚労省公表値!C124+厚労省公表値!C125+厚労省公表値!C126)/7</f>
        <v>4569.8571428571431</v>
      </c>
      <c r="D126" s="27">
        <f t="shared" si="1"/>
        <v>2.6852980712119789E-2</v>
      </c>
    </row>
    <row r="127" spans="1:4" x14ac:dyDescent="0.2">
      <c r="A127" s="4">
        <f>厚労省公表値!A127</f>
        <v>44016</v>
      </c>
      <c r="B127" s="6">
        <f>(厚労省公表値!B121+厚労省公表値!B122+厚労省公表値!B123+厚労省公表値!B124+厚労省公表値!B125+厚労省公表値!B126+厚労省公表値!B127)/7</f>
        <v>144.14285714285714</v>
      </c>
      <c r="C127" s="6">
        <f>(厚労省公表値!C121+厚労省公表値!C122+厚労省公表値!C123+厚労省公表値!C124+厚労省公表値!C125+厚労省公表値!C126+厚労省公表値!C127)/7</f>
        <v>4832.5714285714284</v>
      </c>
      <c r="D127" s="27">
        <f t="shared" si="1"/>
        <v>2.9827361948681564E-2</v>
      </c>
    </row>
    <row r="128" spans="1:4" x14ac:dyDescent="0.2">
      <c r="A128" s="4">
        <f>厚労省公表値!A128</f>
        <v>44017</v>
      </c>
      <c r="B128" s="6">
        <f>(厚労省公表値!B122+厚労省公表値!B123+厚労省公表値!B124+厚労省公表値!B125+厚労省公表値!B126+厚労省公表値!B127+厚労省公表値!B128)/7</f>
        <v>169.85714285714286</v>
      </c>
      <c r="C128" s="6">
        <f>(厚労省公表値!C122+厚労省公表値!C123+厚労省公表値!C124+厚労省公表値!C125+厚労省公表値!C126+厚労省公表値!C127+厚労省公表値!C128)/7</f>
        <v>4775.5714285714284</v>
      </c>
      <c r="D128" s="27">
        <f t="shared" si="1"/>
        <v>3.5567920069400821E-2</v>
      </c>
    </row>
    <row r="129" spans="1:4" x14ac:dyDescent="0.2">
      <c r="A129" s="4">
        <f>厚労省公表値!A129</f>
        <v>44018</v>
      </c>
      <c r="B129" s="6">
        <f>(厚労省公表値!B123+厚労省公表値!B124+厚労省公表値!B125+厚労省公表値!B126+厚労省公表値!B127+厚労省公表値!B128+厚労省公表値!B129)/7</f>
        <v>181.85714285714286</v>
      </c>
      <c r="C129" s="6">
        <f>(厚労省公表値!C123+厚労省公表値!C124+厚労省公表値!C125+厚労省公表値!C126+厚労省公表値!C127+厚労省公表値!C128+厚労省公表値!C129)/7</f>
        <v>4933.4285714285716</v>
      </c>
      <c r="D129" s="27">
        <f t="shared" si="1"/>
        <v>3.6862222737012798E-2</v>
      </c>
    </row>
    <row r="130" spans="1:4" x14ac:dyDescent="0.2">
      <c r="A130" s="4">
        <f>厚労省公表値!A130</f>
        <v>44019</v>
      </c>
      <c r="B130" s="6">
        <f>(厚労省公表値!B124+厚労省公表値!B125+厚労省公表値!B126+厚労省公表値!B127+厚労省公表値!B128+厚労省公表値!B129+厚労省公表値!B130)/7</f>
        <v>190.71428571428572</v>
      </c>
      <c r="C130" s="6">
        <f>(厚労省公表値!C124+厚労省公表値!C125+厚労省公表値!C126+厚労省公表値!C127+厚労省公表値!C128+厚労省公表値!C129+厚労省公表値!C130)/7</f>
        <v>5321.7142857142853</v>
      </c>
      <c r="D130" s="27">
        <f t="shared" si="1"/>
        <v>3.5837002040158925E-2</v>
      </c>
    </row>
    <row r="131" spans="1:4" x14ac:dyDescent="0.2">
      <c r="A131" s="4">
        <f>厚労省公表値!A131</f>
        <v>44020</v>
      </c>
      <c r="B131" s="6">
        <f>(厚労省公表値!B125+厚労省公表値!B126+厚労省公表値!B127+厚労省公表値!B128+厚労省公表値!B129+厚労省公表値!B130+厚労省公表値!B131)/7</f>
        <v>201.57142857142858</v>
      </c>
      <c r="C131" s="6">
        <f>(厚労省公表値!C125+厚労省公表値!C126+厚労省公表値!C127+厚労省公表値!C128+厚労省公表値!C129+厚労省公表値!C130+厚労省公表値!C131)/7</f>
        <v>5671.4285714285716</v>
      </c>
      <c r="D131" s="27">
        <f t="shared" si="1"/>
        <v>3.5541561712846351E-2</v>
      </c>
    </row>
    <row r="132" spans="1:4" x14ac:dyDescent="0.2">
      <c r="A132" s="4">
        <f>厚労省公表値!A132</f>
        <v>44021</v>
      </c>
      <c r="B132" s="6">
        <f>(厚労省公表値!B126+厚労省公表値!B127+厚労省公表値!B128+厚労省公表値!B129+厚労省公表値!B130+厚労省公表値!B131+厚労省公表値!B132)/7</f>
        <v>212.71428571428572</v>
      </c>
      <c r="C132" s="6">
        <f>(厚労省公表値!C126+厚労省公表値!C127+厚労省公表値!C128+厚労省公表値!C129+厚労省公表値!C130+厚労省公表値!C131+厚労省公表値!C132)/7</f>
        <v>5837.2857142857147</v>
      </c>
      <c r="D132" s="27">
        <f t="shared" si="1"/>
        <v>3.6440615746065927E-2</v>
      </c>
    </row>
    <row r="133" spans="1:4" x14ac:dyDescent="0.2">
      <c r="A133" s="4">
        <f>厚労省公表値!A133</f>
        <v>44022</v>
      </c>
      <c r="B133" s="6">
        <f>(厚労省公表値!B127+厚労省公表値!B128+厚労省公表値!B129+厚労省公表値!B130+厚労省公表値!B131+厚労省公表値!B132+厚労省公表値!B133)/7</f>
        <v>235.28571428571428</v>
      </c>
      <c r="C133" s="6">
        <f>(厚労省公表値!C127+厚労省公表値!C128+厚労省公表値!C129+厚労省公表値!C130+厚労省公表値!C131+厚労省公表値!C132+厚労省公表値!C133)/7</f>
        <v>6038.8571428571431</v>
      </c>
      <c r="D133" s="27">
        <f t="shared" si="1"/>
        <v>3.8961960635881907E-2</v>
      </c>
    </row>
    <row r="134" spans="1:4" x14ac:dyDescent="0.2">
      <c r="A134" s="4">
        <f>厚労省公表値!A134</f>
        <v>44023</v>
      </c>
      <c r="B134" s="6">
        <f>(厚労省公表値!B128+厚労省公表値!B129+厚労省公表値!B130+厚労省公表値!B131+厚労省公表値!B132+厚労省公表値!B133+厚労省公表値!B134)/7</f>
        <v>259.71428571428572</v>
      </c>
      <c r="C134" s="6">
        <f>(厚労省公表値!C128+厚労省公表値!C129+厚労省公表値!C130+厚労省公表値!C131+厚労省公表値!C132+厚労省公表値!C133+厚労省公表値!C134)/7</f>
        <v>6375.7142857142853</v>
      </c>
      <c r="D134" s="27">
        <f t="shared" si="1"/>
        <v>4.0734931660318177E-2</v>
      </c>
    </row>
    <row r="135" spans="1:4" x14ac:dyDescent="0.2">
      <c r="A135" s="4">
        <f>厚労省公表値!A135</f>
        <v>44024</v>
      </c>
      <c r="B135" s="6">
        <f>(厚労省公表値!B129+厚労省公表値!B130+厚労省公表値!B131+厚労省公表値!B132+厚労省公表値!B133+厚労省公表値!B134+厚労省公表値!B135)/7</f>
        <v>274.71428571428572</v>
      </c>
      <c r="C135" s="6">
        <f>(厚労省公表値!C129+厚労省公表値!C130+厚労省公表値!C131+厚労省公表値!C132+厚労省公表値!C133+厚労省公表値!C134+厚労省公表値!C135)/7</f>
        <v>6694</v>
      </c>
      <c r="D135" s="27">
        <f t="shared" si="1"/>
        <v>4.1038883435059119E-2</v>
      </c>
    </row>
    <row r="136" spans="1:4" x14ac:dyDescent="0.2">
      <c r="A136" s="4">
        <f>厚労省公表値!A136</f>
        <v>44025</v>
      </c>
      <c r="B136" s="6">
        <f>(厚労省公表値!B130+厚労省公表値!B131+厚労省公表値!B132+厚労省公表値!B133+厚労省公表値!B134+厚労省公表値!B135+厚労省公表値!B136)/7</f>
        <v>302.71428571428572</v>
      </c>
      <c r="C136" s="6">
        <f>(厚労省公表値!C130+厚労省公表値!C131+厚労省公表値!C132+厚労省公表値!C133+厚労省公表値!C134+厚労省公表値!C135+厚労省公表値!C136)/7</f>
        <v>6582.5714285714284</v>
      </c>
      <c r="D136" s="27">
        <f t="shared" si="1"/>
        <v>4.5987239029471765E-2</v>
      </c>
    </row>
    <row r="137" spans="1:4" x14ac:dyDescent="0.2">
      <c r="A137" s="4">
        <f>厚労省公表値!A137</f>
        <v>44026</v>
      </c>
      <c r="B137" s="6">
        <f>(厚労省公表値!B131+厚労省公表値!B132+厚労省公表値!B133+厚労省公表値!B134+厚労省公表値!B135+厚労省公表値!B136+厚労省公表値!B137)/7</f>
        <v>313.57142857142856</v>
      </c>
      <c r="C137" s="6">
        <f>(厚労省公表値!C131+厚労省公表値!C132+厚労省公表値!C133+厚労省公表値!C134+厚労省公表値!C135+厚労省公表値!C136+厚労省公表値!C137)/7</f>
        <v>6914.5714285714284</v>
      </c>
      <c r="D137" s="27">
        <f t="shared" ref="D137:D162" si="2">B137/C137</f>
        <v>4.5349365728688897E-2</v>
      </c>
    </row>
    <row r="138" spans="1:4" x14ac:dyDescent="0.2">
      <c r="A138" s="4">
        <f>厚労省公表値!A138</f>
        <v>44027</v>
      </c>
      <c r="B138" s="6">
        <f>(厚労省公表値!B132+厚労省公表値!B133+厚労省公表値!B134+厚労省公表値!B135+厚労省公表値!B136+厚労省公表値!B137+厚労省公表値!B138)/7</f>
        <v>330.57142857142856</v>
      </c>
      <c r="C138" s="6">
        <f>(厚労省公表値!C132+厚労省公表値!C133+厚労省公表値!C134+厚労省公表値!C135+厚労省公表値!C136+厚労省公表値!C137+厚労省公表値!C138)/7</f>
        <v>7493.8571428571431</v>
      </c>
      <c r="D138" s="27">
        <f t="shared" si="2"/>
        <v>4.4112320567321804E-2</v>
      </c>
    </row>
    <row r="139" spans="1:4" x14ac:dyDescent="0.2">
      <c r="A139" s="4">
        <f>厚労省公表値!A139</f>
        <v>44028</v>
      </c>
      <c r="B139" s="6">
        <f>(厚労省公表値!B133+厚労省公表値!B134+厚労省公表値!B135+厚労省公表値!B136+厚労省公表値!B137+厚労省公表値!B138+厚労省公表値!B139)/7</f>
        <v>364.42857142857144</v>
      </c>
      <c r="C139" s="6">
        <f>(厚労省公表値!C133+厚労省公表値!C134+厚労省公表値!C135+厚労省公表値!C136+厚労省公表値!C137+厚労省公表値!C138+厚労省公表値!C139)/7</f>
        <v>8010.7142857142853</v>
      </c>
      <c r="D139" s="27">
        <f t="shared" si="2"/>
        <v>4.5492643780650918E-2</v>
      </c>
    </row>
    <row r="140" spans="1:4" x14ac:dyDescent="0.2">
      <c r="A140" s="4">
        <f>厚労省公表値!A140</f>
        <v>44029</v>
      </c>
      <c r="B140" s="6">
        <f>(厚労省公表値!B134+厚労省公表値!B135+厚労省公表値!B136+厚労省公表値!B137+厚労省公表値!B138+厚労省公表値!B139+厚労省公表値!B140)/7</f>
        <v>402.57142857142856</v>
      </c>
      <c r="C140" s="6">
        <f>(厚労省公表値!C134+厚労省公表値!C135+厚労省公表値!C136+厚労省公表値!C137+厚労省公表値!C138+厚労省公表値!C139+厚労省公表値!C140)/7</f>
        <v>9412.4285714285706</v>
      </c>
      <c r="D140" s="27">
        <f t="shared" si="2"/>
        <v>4.2770197459286355E-2</v>
      </c>
    </row>
    <row r="141" spans="1:4" x14ac:dyDescent="0.2">
      <c r="A141" s="4">
        <f>厚労省公表値!A141</f>
        <v>44030</v>
      </c>
      <c r="B141" s="6">
        <f>(厚労省公表値!B135+厚労省公表値!B136+厚労省公表値!B137+厚労省公表値!B138+厚労省公表値!B139+厚労省公表値!B140+厚労省公表値!B141)/7</f>
        <v>426.57142857142856</v>
      </c>
      <c r="C141" s="6">
        <f>(厚労省公表値!C135+厚労省公表値!C136+厚労省公表値!C137+厚労省公表値!C138+厚労省公表値!C139+厚労省公表値!C140+厚労省公表値!C141)/7</f>
        <v>9989.4285714285706</v>
      </c>
      <c r="D141" s="27">
        <f t="shared" si="2"/>
        <v>4.2702285273002891E-2</v>
      </c>
    </row>
    <row r="142" spans="1:4" x14ac:dyDescent="0.2">
      <c r="A142" s="4">
        <f>厚労省公表値!A142</f>
        <v>44031</v>
      </c>
      <c r="B142" s="6">
        <f>(厚労省公表値!B136+厚労省公表値!B137+厚労省公表値!B138+厚労省公表値!B139+厚労省公表値!B140+厚労省公表値!B141+厚労省公表値!B142)/7</f>
        <v>466.85714285714283</v>
      </c>
      <c r="C142" s="6">
        <f>(厚労省公表値!C136+厚労省公表値!C137+厚労省公表値!C138+厚労省公表値!C139+厚労省公表値!C140+厚労省公表値!C141+厚労省公表値!C142)/7</f>
        <v>10247.142857142857</v>
      </c>
      <c r="D142" s="27">
        <f t="shared" si="2"/>
        <v>4.5559737906036527E-2</v>
      </c>
    </row>
    <row r="143" spans="1:4" x14ac:dyDescent="0.2">
      <c r="A143" s="4">
        <f>厚労省公表値!A143</f>
        <v>44032</v>
      </c>
      <c r="B143" s="6">
        <f>(厚労省公表値!B137+厚労省公表値!B138+厚労省公表値!B139+厚労省公表値!B140+厚労省公表値!B141+厚労省公表値!B142+厚労省公表値!B143)/7</f>
        <v>482.57142857142856</v>
      </c>
      <c r="C143" s="6">
        <f>(厚労省公表値!C137+厚労省公表値!C138+厚労省公表値!C139+厚労省公表値!C140+厚労省公表値!C141+厚労省公表値!C142+厚労省公表値!C143)/7</f>
        <v>10450.571428571429</v>
      </c>
      <c r="D143" s="27">
        <f t="shared" si="2"/>
        <v>4.6176559039833767E-2</v>
      </c>
    </row>
    <row r="144" spans="1:4" x14ac:dyDescent="0.2">
      <c r="A144" s="4">
        <f>厚労省公表値!A144</f>
        <v>44033</v>
      </c>
      <c r="B144" s="6">
        <f>(厚労省公表値!B138+厚労省公表値!B139+厚労省公表値!B140+厚労省公表値!B141+厚労省公表値!B142+厚労省公表値!B143+厚労省公表値!B144)/7</f>
        <v>505.28571428571428</v>
      </c>
      <c r="C144" s="6">
        <f>(厚労省公表値!C138+厚労省公表値!C139+厚労省公表値!C140+厚労省公表値!C141+厚労省公表値!C142+厚労省公表値!C143+厚労省公表値!C144)/7</f>
        <v>11223</v>
      </c>
      <c r="D144" s="27">
        <f t="shared" si="2"/>
        <v>4.5022339328674534E-2</v>
      </c>
    </row>
    <row r="145" spans="1:4" x14ac:dyDescent="0.2">
      <c r="A145" s="4">
        <f>厚労省公表値!A145</f>
        <v>44034</v>
      </c>
      <c r="B145" s="6">
        <f>(厚労省公表値!B139+厚労省公表値!B140+厚労省公表値!B141+厚労省公表値!B142+厚労省公表値!B143+厚労省公表値!B144+厚労省公表値!B145)/7</f>
        <v>546.85714285714289</v>
      </c>
      <c r="C145" s="6">
        <f>(厚労省公表値!C139+厚労省公表値!C140+厚労省公表値!C141+厚労省公表値!C142+厚労省公表値!C143+厚労省公表値!C144+厚労省公表値!C145)/7</f>
        <v>11360.142857142857</v>
      </c>
      <c r="D145" s="27">
        <f t="shared" si="2"/>
        <v>4.8138227637982423E-2</v>
      </c>
    </row>
    <row r="146" spans="1:4" x14ac:dyDescent="0.2">
      <c r="A146" s="4">
        <f>厚労省公表値!A146</f>
        <v>44035</v>
      </c>
      <c r="B146" s="6">
        <f>(厚労省公表値!B140+厚労省公表値!B141+厚労省公表値!B142+厚労省公表値!B143+厚労省公表値!B144+厚労省公表値!B145+厚労省公表値!B146)/7</f>
        <v>597.14285714285711</v>
      </c>
      <c r="C146" s="6">
        <f>(厚労省公表値!C140+厚労省公表値!C141+厚労省公表値!C142+厚労省公表値!C143+厚労省公表値!C144+厚労省公表値!C145+厚労省公表値!C146)/7</f>
        <v>12076.428571428571</v>
      </c>
      <c r="D146" s="27">
        <f t="shared" si="2"/>
        <v>4.9446974625894598E-2</v>
      </c>
    </row>
    <row r="147" spans="1:4" x14ac:dyDescent="0.2">
      <c r="A147" s="3">
        <f>厚労省公表値!A147</f>
        <v>44036</v>
      </c>
      <c r="B147" s="6">
        <f>(厚労省公表値!B141+厚労省公表値!B142+厚労省公表値!B143+厚労省公表値!B144+厚労省公表値!B145+厚労省公表値!B146+厚労省公表値!B147)/7</f>
        <v>646.71428571428567</v>
      </c>
      <c r="C147" s="6">
        <f>(厚労省公表値!C141+厚労省公表値!C142+厚労省公表値!C143+厚労省公表値!C144+厚労省公表値!C145+厚労省公表値!C146+厚労省公表値!C147)/7</f>
        <v>10880.285714285714</v>
      </c>
      <c r="D147" s="27">
        <f t="shared" si="2"/>
        <v>5.9439090360022054E-2</v>
      </c>
    </row>
    <row r="148" spans="1:4" x14ac:dyDescent="0.2">
      <c r="A148" s="3">
        <f>厚労省公表値!A148</f>
        <v>44037</v>
      </c>
      <c r="B148" s="6">
        <f>(厚労省公表値!B142+厚労省公表値!B143+厚労省公表値!B144+厚労省公表値!B145+厚労省公表値!B146+厚労省公表値!B147+厚労省公表値!B148)/7</f>
        <v>672.14285714285711</v>
      </c>
      <c r="C148" s="6">
        <f>(厚労省公表値!C142+厚労省公表値!C143+厚労省公表値!C144+厚労省公表値!C145+厚労省公表値!C146+厚労省公表値!C147+厚労省公表値!C148)/7</f>
        <v>9837.5714285714294</v>
      </c>
      <c r="D148" s="27">
        <f t="shared" si="2"/>
        <v>6.8324063720720848E-2</v>
      </c>
    </row>
    <row r="149" spans="1:4" x14ac:dyDescent="0.2">
      <c r="A149" s="3">
        <f>厚労省公表値!A149</f>
        <v>44038</v>
      </c>
      <c r="B149" s="6">
        <f>(厚労省公表値!B143+厚労省公表値!B144+厚労省公表値!B145+厚労省公表値!B146+厚労省公表値!B147+厚労省公表値!B148+厚労省公表値!B149)/7</f>
        <v>692.57142857142856</v>
      </c>
      <c r="C149" s="6">
        <f>(厚労省公表値!C143+厚労省公表値!C144+厚労省公表値!C145+厚労省公表値!C146+厚労省公表値!C147+厚労省公表値!C148+厚労省公表値!C149)/7</f>
        <v>10175.285714285714</v>
      </c>
      <c r="D149" s="27">
        <f t="shared" si="2"/>
        <v>6.8064076824799591E-2</v>
      </c>
    </row>
    <row r="150" spans="1:4" x14ac:dyDescent="0.2">
      <c r="A150" s="3">
        <f>厚労省公表値!A150</f>
        <v>44039</v>
      </c>
      <c r="B150" s="6">
        <f>(厚労省公表値!B144+厚労省公表値!B145+厚労省公表値!B146+厚労省公表値!B147+厚労省公表値!B148+厚労省公表値!B149+厚労省公表値!B150)/7</f>
        <v>739.57142857142856</v>
      </c>
      <c r="C150" s="6">
        <f>(厚労省公表値!C144+厚労省公表値!C145+厚労省公表値!C146+厚労省公表値!C147+厚労省公表値!C148+厚労省公表値!C149+厚労省公表値!C150)/7</f>
        <v>10250</v>
      </c>
      <c r="D150" s="27">
        <f t="shared" si="2"/>
        <v>7.2153310104529619E-2</v>
      </c>
    </row>
    <row r="151" spans="1:4" x14ac:dyDescent="0.2">
      <c r="A151" s="3">
        <f>厚労省公表値!A151</f>
        <v>44040</v>
      </c>
      <c r="B151" s="6">
        <f>(厚労省公表値!B145+厚労省公表値!B146+厚労省公表値!B147+厚労省公表値!B148+厚労省公表値!B149+厚労省公表値!B150+厚労省公表値!B151)/7</f>
        <v>764.42857142857144</v>
      </c>
      <c r="C151" s="6">
        <f>(厚労省公表値!C145+厚労省公表値!C146+厚労省公表値!C147+厚労省公表値!C148+厚労省公表値!C149+厚労省公表値!C150+厚労省公表値!C151)/7</f>
        <v>11424.714285714286</v>
      </c>
      <c r="D151" s="27">
        <f t="shared" si="2"/>
        <v>6.6910082152726549E-2</v>
      </c>
    </row>
    <row r="152" spans="1:4" x14ac:dyDescent="0.2">
      <c r="A152" s="3">
        <f>厚労省公表値!A152</f>
        <v>44041</v>
      </c>
      <c r="B152" s="6">
        <f>(厚労省公表値!B146+厚労省公表値!B147+厚労省公表値!B148+厚労省公表値!B149+厚労省公表値!B150+厚労省公表値!B151+厚労省公表値!B152)/7</f>
        <v>814.42857142857144</v>
      </c>
      <c r="C152" s="6">
        <f>(厚労省公表値!C146+厚労省公表値!C147+厚労省公表値!C148+厚労省公表値!C149+厚労省公表値!C150+厚労省公表値!C151+厚労省公表値!C152)/7</f>
        <v>12277.857142857143</v>
      </c>
      <c r="D152" s="27">
        <f t="shared" si="2"/>
        <v>6.6333120018616562E-2</v>
      </c>
    </row>
    <row r="153" spans="1:4" x14ac:dyDescent="0.2">
      <c r="A153" s="3">
        <f>厚労省公表値!A153</f>
        <v>44042</v>
      </c>
      <c r="B153" s="6">
        <f>(厚労省公表値!B147+厚労省公表値!B148+厚労省公表値!B149+厚労省公表値!B150+厚労省公表値!B151+厚労省公表値!B152+厚労省公表値!B153)/7</f>
        <v>878.71428571428567</v>
      </c>
      <c r="C153" s="6">
        <f>(厚労省公表値!C147+厚労省公表値!C148+厚労省公表値!C149+厚労省公表値!C150+厚労省公表値!C151+厚労省公表値!C152+厚労省公表値!C153)/7</f>
        <v>12612.428571428571</v>
      </c>
      <c r="D153" s="27">
        <f t="shared" si="2"/>
        <v>6.9670506416573227E-2</v>
      </c>
    </row>
    <row r="154" spans="1:4" x14ac:dyDescent="0.2">
      <c r="A154" s="3">
        <f>厚労省公表値!A154</f>
        <v>44043</v>
      </c>
      <c r="B154" s="6">
        <f>(厚労省公表値!B148+厚労省公表値!B149+厚労省公表値!B150+厚労省公表値!B151+厚労省公表値!B152+厚労省公表値!B153+厚労省公表値!B154)/7</f>
        <v>926</v>
      </c>
      <c r="C154" s="6">
        <f>(厚労省公表値!C148+厚労省公表値!C149+厚労省公表値!C150+厚労省公表値!C151+厚労省公表値!C152+厚労省公表値!C153+厚労省公表値!C154)/7</f>
        <v>14237.714285714286</v>
      </c>
      <c r="D154" s="27">
        <f t="shared" si="2"/>
        <v>6.5038529458982183E-2</v>
      </c>
    </row>
    <row r="155" spans="1:4" x14ac:dyDescent="0.2">
      <c r="A155" s="3">
        <f>厚労省公表値!A155</f>
        <v>44044</v>
      </c>
      <c r="B155" s="6">
        <f>(厚労省公表値!B149+厚労省公表値!B150+厚労省公表値!B151+厚労省公表値!B152+厚労省公表値!B153+厚労省公表値!B154+厚労省公表値!B155)/7</f>
        <v>1041.4285714285713</v>
      </c>
      <c r="C155" s="6">
        <f>(厚労省公表値!C149+厚労省公表値!C150+厚労省公表値!C151+厚労省公表値!C152+厚労省公表値!C153+厚労省公表値!C154+厚労省公表値!C155)/7</f>
        <v>15903.285714285714</v>
      </c>
      <c r="D155" s="27">
        <f t="shared" si="2"/>
        <v>6.5485119876395714E-2</v>
      </c>
    </row>
    <row r="156" spans="1:4" x14ac:dyDescent="0.2">
      <c r="A156" s="3">
        <f>厚労省公表値!A156</f>
        <v>44045</v>
      </c>
      <c r="B156" s="6">
        <f>(厚労省公表値!B150+厚労省公表値!B151+厚労省公表値!B152+厚労省公表値!B153+厚労省公表値!B154+厚労省公表値!B155+厚労省公表値!B156)/7</f>
        <v>1146.7142857142858</v>
      </c>
      <c r="C156" s="6">
        <f>(厚労省公表値!C150+厚労省公表値!C151+厚労省公表値!C152+厚労省公表値!C153+厚労省公表値!C154+厚労省公表値!C155+厚労省公表値!C156)/7</f>
        <v>15914.142857142857</v>
      </c>
      <c r="D156" s="27">
        <f t="shared" si="2"/>
        <v>7.2056302121203966E-2</v>
      </c>
    </row>
    <row r="157" spans="1:4" x14ac:dyDescent="0.2">
      <c r="A157" s="3">
        <f>厚労省公表値!A157</f>
        <v>44046</v>
      </c>
      <c r="B157" s="6">
        <f>(厚労省公表値!B151+厚労省公表値!B152+厚労省公表値!B153+厚労省公表値!B154+厚労省公表値!B155+厚労省公表値!B156+厚労省公表値!B157)/7</f>
        <v>1217.2857142857142</v>
      </c>
      <c r="C157" s="6">
        <f>(厚労省公表値!C151+厚労省公表値!C152+厚労省公表値!C153+厚労省公表値!C154+厚労省公表値!C155+厚労省公表値!C156+厚労省公表値!C157)/7</f>
        <v>16887.571428571428</v>
      </c>
      <c r="D157" s="27">
        <f t="shared" si="2"/>
        <v>7.208175073807449E-2</v>
      </c>
    </row>
    <row r="158" spans="1:4" x14ac:dyDescent="0.2">
      <c r="A158" s="3">
        <f>厚労省公表値!A158</f>
        <v>44047</v>
      </c>
      <c r="B158" s="6">
        <f>(厚労省公表値!B152+厚労省公表値!B153+厚労省公表値!B154+厚労省公表値!B155+厚労省公表値!B156+厚労省公表値!B157+厚労省公表値!B158)/7</f>
        <v>1268.1428571428571</v>
      </c>
      <c r="C158" s="6">
        <f>(厚労省公表値!C152+厚労省公表値!C153+厚労省公表値!C154+厚労省公表値!C155+厚労省公表値!C156+厚労省公表値!C157+厚労省公表値!C158)/7</f>
        <v>17117.857142857141</v>
      </c>
      <c r="D158" s="27">
        <f t="shared" si="2"/>
        <v>7.4083037763404969E-2</v>
      </c>
    </row>
    <row r="159" spans="1:4" x14ac:dyDescent="0.2">
      <c r="A159" s="3">
        <f>厚労省公表値!A159</f>
        <v>44048</v>
      </c>
      <c r="B159" s="6">
        <f>(厚労省公表値!B153+厚労省公表値!B154+厚労省公表値!B155+厚労省公表値!B156+厚労省公表値!B157+厚労省公表値!B158+厚労省公表値!B159)/7</f>
        <v>1306.1428571428571</v>
      </c>
      <c r="C159" s="6">
        <f>(厚労省公表値!C153+厚労省公表値!C154+厚労省公表値!C155+厚労省公表値!C156+厚労省公表値!C157+厚労省公表値!C158+厚労省公表値!C159)/7</f>
        <v>17211.285714285714</v>
      </c>
      <c r="D159" s="27">
        <f t="shared" si="2"/>
        <v>7.5888744096481539E-2</v>
      </c>
    </row>
    <row r="160" spans="1:4" x14ac:dyDescent="0.2">
      <c r="A160" s="3">
        <f>厚労省公表値!A160</f>
        <v>44049</v>
      </c>
      <c r="B160" s="6">
        <f>(厚労省公表値!B154+厚労省公表値!B155+厚労省公表値!B156+厚労省公表値!B157+厚労省公表値!B158+厚労省公表値!B159+厚労省公表値!B160)/7</f>
        <v>1321.5714285714287</v>
      </c>
      <c r="C160" s="6">
        <f>(厚労省公表値!C154+厚労省公表値!C155+厚労省公表値!C156+厚労省公表値!C157+厚労省公表値!C158+厚労省公表値!C159+厚労省公表値!C160)/7</f>
        <v>20214.714285714286</v>
      </c>
      <c r="D160" s="27">
        <f t="shared" si="2"/>
        <v>6.5376705794223444E-2</v>
      </c>
    </row>
    <row r="161" spans="1:4" x14ac:dyDescent="0.2">
      <c r="A161" s="3">
        <f>厚労省公表値!A161</f>
        <v>44050</v>
      </c>
      <c r="B161" s="6">
        <f>(厚労省公表値!B155+厚労省公表値!B156+厚労省公表値!B157+厚労省公表値!B158+厚労省公表値!B159+厚労省公表値!B160+厚労省公表値!B161)/7</f>
        <v>1347.5714285714287</v>
      </c>
      <c r="C161" s="6">
        <f>(厚労省公表値!C155+厚労省公表値!C156+厚労省公表値!C157+厚労省公表値!C158+厚労省公表値!C159+厚労省公表値!C160+厚労省公表値!C161)/7</f>
        <v>20547.285714285714</v>
      </c>
      <c r="D161" s="27">
        <f t="shared" si="2"/>
        <v>6.5583914455159181E-2</v>
      </c>
    </row>
    <row r="162" spans="1:4" x14ac:dyDescent="0.2">
      <c r="A162" s="3">
        <f>厚労省公表値!A162</f>
        <v>44051</v>
      </c>
      <c r="B162" s="6">
        <f>(厚労省公表値!B156+厚労省公表値!B157+厚労省公表値!B158+厚労省公表値!B159+厚労省公表値!B160+厚労省公表値!B161+厚労省公表値!B162)/7</f>
        <v>1350.5714285714287</v>
      </c>
      <c r="C162" s="6">
        <f>(厚労省公表値!C156+厚労省公表値!C157+厚労省公表値!C158+厚労省公表値!C159+厚労省公表値!C160+厚労省公表値!C161+厚労省公表値!C162)/7</f>
        <v>21310.714285714286</v>
      </c>
      <c r="D162" s="27">
        <f t="shared" si="2"/>
        <v>6.3375230434053964E-2</v>
      </c>
    </row>
    <row r="163" spans="1:4" x14ac:dyDescent="0.2">
      <c r="A163" s="3">
        <f>厚労省公表値!A163</f>
        <v>44052</v>
      </c>
      <c r="B163" s="6">
        <f>(厚労省公表値!B157+厚労省公表値!B158+厚労省公表値!B159+厚労省公表値!B160+厚労省公表値!B161+厚労省公表値!B162+厚労省公表値!B163)/7</f>
        <v>1348.8571428571429</v>
      </c>
      <c r="C163" s="6">
        <f>(厚労省公表値!C157+厚労省公表値!C158+厚労省公表値!C159+厚労省公表値!C160+厚労省公表値!C161+厚労省公表値!C162+厚労省公表値!C163)/7</f>
        <v>21892.142857142859</v>
      </c>
    </row>
    <row r="164" spans="1:4" x14ac:dyDescent="0.2">
      <c r="A164" s="3">
        <f>厚労省公表値!A164</f>
        <v>44053</v>
      </c>
      <c r="B164" s="6">
        <f>(厚労省公表値!B158+厚労省公表値!B159+厚労省公表値!B160+厚労省公表値!B161+厚労省公表値!B162+厚労省公表値!B163+厚労省公表値!B164)/7</f>
        <v>1372</v>
      </c>
      <c r="C164" s="6">
        <f>(厚労省公表値!C158+厚労省公表値!C159+厚労省公表値!C160+厚労省公表値!C161+厚労省公表値!C162+厚労省公表値!C163+厚労省公表値!C164)/7</f>
        <v>22283.142857142859</v>
      </c>
    </row>
    <row r="165" spans="1:4" x14ac:dyDescent="0.2">
      <c r="A165" s="3">
        <f>厚労省公表値!A165</f>
        <v>44054</v>
      </c>
      <c r="B165" s="6">
        <f>(厚労省公表値!B159+厚労省公表値!B160+厚労省公表値!B161+厚労省公表値!B162+厚労省公表値!B163+厚労省公表値!B164+厚労省公表値!B165)/7</f>
        <v>1357.5714285714287</v>
      </c>
      <c r="C165" s="6">
        <f>(厚労省公表値!C159+厚労省公表値!C160+厚労省公表値!C161+厚労省公表値!C162+厚労省公表値!C163+厚労省公表値!C164+厚労省公表値!C165)/7</f>
        <v>19518.285714285714</v>
      </c>
    </row>
    <row r="166" spans="1:4" x14ac:dyDescent="0.2">
      <c r="A166" s="3">
        <f>厚労省公表値!A166</f>
        <v>44055</v>
      </c>
      <c r="B166" s="6">
        <f>(厚労省公表値!B160+厚労省公表値!B161+厚労省公表値!B162+厚労省公表値!B163+厚労省公表値!B164+厚労省公表値!B165+厚労省公表値!B166)/7</f>
        <v>1280.2857142857142</v>
      </c>
      <c r="C166" s="6">
        <f>(厚労省公表値!C160+厚労省公表値!C161+厚労省公表値!C162+厚労省公表値!C163+厚労省公表値!C164+厚労省公表値!C165+厚労省公表値!C166)/7</f>
        <v>21546.714285714286</v>
      </c>
    </row>
    <row r="167" spans="1:4" x14ac:dyDescent="0.2">
      <c r="A167" s="3">
        <f>厚労省公表値!A167</f>
        <v>44056</v>
      </c>
      <c r="B167" s="6">
        <f>(厚労省公表値!B161+厚労省公表値!B162+厚労省公表値!B163+厚労省公表値!B164+厚労省公表値!B165+厚労省公表値!B166+厚労省公表値!B167)/7</f>
        <v>1225.8571428571429</v>
      </c>
      <c r="C167" s="6">
        <f>(厚労省公表値!C161+厚労省公表値!C162+厚労省公表値!C163+厚労省公表値!C164+厚労省公表値!C165+厚労省公表値!C166+厚労省公表値!C167)/7</f>
        <v>19555.142857142859</v>
      </c>
    </row>
    <row r="168" spans="1:4" x14ac:dyDescent="0.2">
      <c r="A168" s="3">
        <f>厚労省公表値!A168</f>
        <v>44057</v>
      </c>
      <c r="B168" s="6">
        <f>(厚労省公表値!B162+厚労省公表値!B163+厚労省公表値!B164+厚労省公表値!B165+厚労省公表値!B166+厚労省公表値!B167+厚労省公表値!B168)/7</f>
        <v>1182.5714285714287</v>
      </c>
      <c r="C168" s="6">
        <f>(厚労省公表値!C162+厚労省公表値!C163+厚労省公表値!C164+厚労省公表値!C165+厚労省公表値!C166+厚労省公表値!C167+厚労省公表値!C168)/7</f>
        <v>19419</v>
      </c>
    </row>
    <row r="169" spans="1:4" x14ac:dyDescent="0.2">
      <c r="A169" s="3">
        <f>厚労省公表値!A169</f>
        <v>44058</v>
      </c>
      <c r="B169" s="6">
        <f>(厚労省公表値!B163+厚労省公表値!B164+厚労省公表値!B165+厚労省公表値!B166+厚労省公表値!B167+厚労省公表値!B168+厚労省公表値!B169)/7</f>
        <v>1148.4285714285713</v>
      </c>
      <c r="C169" s="6">
        <f>(厚労省公表値!C163+厚労省公表値!C164+厚労省公表値!C165+厚労省公表値!C166+厚労省公表値!C167+厚労省公表値!C168+厚労省公表値!C169)/7</f>
        <v>24067.857142857141</v>
      </c>
    </row>
    <row r="170" spans="1:4" x14ac:dyDescent="0.2">
      <c r="A170" s="3">
        <f>厚労省公表値!A170</f>
        <v>44059</v>
      </c>
      <c r="B170" s="6">
        <f>(厚労省公表値!B164+厚労省公表値!B165+厚労省公表値!B166+厚労省公表値!B167+厚労省公表値!B168+厚労省公表値!B169+厚労省公表値!B170)/7</f>
        <v>1107.1428571428571</v>
      </c>
      <c r="C170" s="6">
        <f>(厚労省公表値!C164+厚労省公表値!C165+厚労省公表値!C166+厚労省公表値!C167+厚労省公表値!C168+厚労省公表値!C169+厚労省公表値!C170)/7</f>
        <v>23792.714285714286</v>
      </c>
    </row>
    <row r="171" spans="1:4" x14ac:dyDescent="0.2">
      <c r="A171" s="3">
        <f>厚労省公表値!A171</f>
        <v>44060</v>
      </c>
      <c r="B171" s="6">
        <f>(厚労省公表値!B165+厚労省公表値!B166+厚労省公表値!B167+厚労省公表値!B168+厚労省公表値!B169+厚労省公表値!B170+厚労省公表値!B171)/7</f>
        <v>1040.1428571428571</v>
      </c>
      <c r="C171" s="6">
        <f>(厚労省公表値!C165+厚労省公表値!C166+厚労省公表値!C167+厚労省公表値!C168+厚労省公表値!C169+厚労省公表値!C170+厚労省公表値!C171)/7</f>
        <v>22950.142857142859</v>
      </c>
    </row>
    <row r="172" spans="1:4" x14ac:dyDescent="0.2">
      <c r="A172" s="3">
        <f>厚労省公表値!A172</f>
        <v>44061</v>
      </c>
      <c r="B172" s="6">
        <f>(厚労省公表値!B166+厚労省公表値!B167+厚労省公表値!B168+厚労省公表値!B169+厚労省公表値!B170+厚労省公表値!B171+厚労省公表値!B172)/7</f>
        <v>1010.7142857142857</v>
      </c>
      <c r="C172" s="6">
        <f>(厚労省公表値!C166+厚労省公表値!C167+厚労省公表値!C168+厚労省公表値!C169+厚労省公表値!C170+厚労省公表値!C171+厚労省公表値!C172)/7</f>
        <v>25720.857142857141</v>
      </c>
    </row>
    <row r="173" spans="1:4" x14ac:dyDescent="0.2">
      <c r="A173" s="3">
        <f>厚労省公表値!A173</f>
        <v>44062</v>
      </c>
      <c r="B173" s="6">
        <f>(厚労省公表値!B167+厚労省公表値!B168+厚労省公表値!B169+厚労省公表値!B170+厚労省公表値!B171+厚労省公表値!B172+厚労省公表値!B173)/7</f>
        <v>1040.8571428571429</v>
      </c>
      <c r="C173" s="6">
        <f>(厚労省公表値!C167+厚労省公表値!C168+厚労省公表値!C169+厚労省公表値!C170+厚労省公表値!C171+厚労省公表値!C172+厚労省公表値!C173)/7</f>
        <v>24033.857142857141</v>
      </c>
    </row>
    <row r="174" spans="1:4" x14ac:dyDescent="0.2">
      <c r="A174" s="3">
        <f>厚労省公表値!A174</f>
        <v>44063</v>
      </c>
      <c r="B174" s="6">
        <f>(厚労省公表値!B168+厚労省公表値!B169+厚労省公表値!B170+厚労省公表値!B171+厚労省公表値!B172+厚労省公表値!B173+厚労省公表値!B174)/7</f>
        <v>1056.7142857142858</v>
      </c>
      <c r="C174" s="6">
        <f>(厚労省公表値!C168+厚労省公表値!C169+厚労省公表値!C170+厚労省公表値!C171+厚労省公表値!C172+厚労省公表値!C173+厚労省公表値!C174)/7</f>
        <v>23484.571428571428</v>
      </c>
    </row>
    <row r="175" spans="1:4" x14ac:dyDescent="0.2">
      <c r="A175" s="3">
        <f>厚労省公表値!A175</f>
        <v>44064</v>
      </c>
      <c r="B175" s="6">
        <f>(厚労省公表値!B169+厚労省公表値!B170+厚労省公表値!B171+厚労省公表値!B172+厚労省公表値!B173+厚労省公表値!B174+厚労省公表値!B175)/7</f>
        <v>1057.5714285714287</v>
      </c>
      <c r="C175" s="6">
        <f>(厚労省公表値!C169+厚労省公表値!C170+厚労省公表値!C171+厚労省公表値!C172+厚労省公表値!C173+厚労省公表値!C174+厚労省公表値!C175)/7</f>
        <v>23602.714285714286</v>
      </c>
    </row>
    <row r="176" spans="1:4" x14ac:dyDescent="0.2">
      <c r="A176" s="3">
        <f>厚労省公表値!A176</f>
        <v>44065</v>
      </c>
      <c r="B176" s="6">
        <f>(厚労省公表値!B170+厚労省公表値!B171+厚労省公表値!B172+厚労省公表値!B173+厚労省公表値!B174+厚労省公表値!B175+厚労省公表値!B176)/7</f>
        <v>1011.8571428571429</v>
      </c>
      <c r="C176" s="6">
        <f>(厚労省公表値!C170+厚労省公表値!C171+厚労省公表値!C172+厚労省公表値!C173+厚労省公表値!C174+厚労省公表値!C175+厚労省公表値!C176)/7</f>
        <v>18835</v>
      </c>
    </row>
    <row r="177" spans="1:3" x14ac:dyDescent="0.2">
      <c r="A177" s="3">
        <f>厚労省公表値!A177</f>
        <v>44066</v>
      </c>
      <c r="B177" s="6">
        <f>(厚労省公表値!B171+厚労省公表値!B172+厚労省公表値!B173+厚労省公表値!B174+厚労省公表値!B175+厚労省公表値!B176+厚労省公表値!B177)/7</f>
        <v>976.28571428571433</v>
      </c>
      <c r="C177" s="6">
        <f>(厚労省公表値!C171+厚労省公表値!C172+厚労省公表値!C173+厚労省公表値!C174+厚労省公表値!C175+厚労省公表値!C176+厚労省公表値!C177)/7</f>
        <v>19063.285714285714</v>
      </c>
    </row>
    <row r="178" spans="1:3" x14ac:dyDescent="0.2">
      <c r="A178" s="3">
        <f>厚労省公表値!A178</f>
        <v>44067</v>
      </c>
      <c r="B178" s="6">
        <f>(厚労省公表値!B172+厚労省公表値!B173+厚労省公表値!B174+厚労省公表値!B175+厚労省公表値!B176+厚労省公表値!B177+厚労省公表値!B178)/7</f>
        <v>936.57142857142856</v>
      </c>
      <c r="C178" s="6">
        <f>(厚労省公表値!C172+厚労省公表値!C173+厚労省公表値!C174+厚労省公表値!C175+厚労省公表値!C176+厚労省公表値!C177+厚労省公表値!C178)/7</f>
        <v>19565.428571428572</v>
      </c>
    </row>
    <row r="179" spans="1:3" x14ac:dyDescent="0.2">
      <c r="A179" s="3">
        <f>厚労省公表値!A179</f>
        <v>44068</v>
      </c>
      <c r="B179" s="6">
        <f>(厚労省公表値!B173+厚労省公表値!B174+厚労省公表値!B175+厚労省公表値!B176+厚労省公表値!B177+厚労省公表値!B178+厚労省公表値!B179)/7</f>
        <v>916.71428571428567</v>
      </c>
      <c r="C179" s="6">
        <f>(厚労省公表値!C173+厚労省公表値!C174+厚労省公表値!C175+厚労省公表値!C176+厚労省公表値!C177+厚労省公表値!C178+厚労省公表値!C179)/7</f>
        <v>19024.857142857141</v>
      </c>
    </row>
    <row r="180" spans="1:3" x14ac:dyDescent="0.2">
      <c r="A180" s="3">
        <f>厚労省公表値!A180</f>
        <v>44069</v>
      </c>
      <c r="B180" s="6">
        <f>(厚労省公表値!B174+厚労省公表値!B175+厚労省公表値!B176+厚労省公表値!B177+厚労省公表値!B178+厚労省公表値!B179+厚労省公表値!B180)/7</f>
        <v>889.28571428571433</v>
      </c>
      <c r="C180" s="6">
        <f>(厚労省公表値!C174+厚労省公表値!C175+厚労省公表値!C176+厚労省公表値!C177+厚労省公表値!C178+厚労省公表値!C179+厚労省公表値!C180)/7</f>
        <v>18611.714285714286</v>
      </c>
    </row>
    <row r="181" spans="1:3" x14ac:dyDescent="0.2">
      <c r="A181" s="3">
        <f>厚労省公表値!A181</f>
        <v>44070</v>
      </c>
      <c r="B181" s="6">
        <f>(厚労省公表値!B175+厚労省公表値!B176+厚労省公表値!B177+厚労省公表値!B178+厚労省公表値!B179+厚労省公表値!B180+厚労省公表値!B181)/7</f>
        <v>862.57142857142856</v>
      </c>
      <c r="C181" s="6">
        <f>(厚労省公表値!C175+厚労省公表値!C176+厚労省公表値!C177+厚労省公表値!C178+厚労省公表値!C179+厚労省公表値!C180+厚労省公表値!C181)/7</f>
        <v>18242.571428571428</v>
      </c>
    </row>
    <row r="182" spans="1:3" x14ac:dyDescent="0.2">
      <c r="A182" s="3">
        <f>厚労省公表値!A182</f>
        <v>44071</v>
      </c>
      <c r="B182" s="6">
        <f>(厚労省公表値!B176+厚労省公表値!B177+厚労省公表値!B178+厚労省公表値!B179+厚労省公表値!B180+厚労省公表値!B181+厚労省公表値!B182)/7</f>
        <v>817.57142857142856</v>
      </c>
      <c r="C182" s="6">
        <f>(厚労省公表値!C176+厚労省公表値!C177+厚労省公表値!C178+厚労省公表値!C179+厚労省公表値!C180+厚労省公表値!C181+厚労省公表値!C182)/7</f>
        <v>18193.571428571428</v>
      </c>
    </row>
    <row r="183" spans="1:3" x14ac:dyDescent="0.2">
      <c r="A183" s="3">
        <f>厚労省公表値!A183</f>
        <v>44072</v>
      </c>
      <c r="B183" s="6">
        <f>(厚労省公表値!B177+厚労省公表値!B178+厚労省公表値!B179+厚労省公表値!B180+厚労省公表値!B181+厚労省公表値!B182+厚労省公表値!B183)/7</f>
        <v>793.85714285714289</v>
      </c>
      <c r="C183" s="6">
        <f>(厚労省公表値!C177+厚労省公表値!C178+厚労省公表値!C179+厚労省公表値!C180+厚労省公表値!C181+厚労省公表値!C182+厚労省公表値!C183)/7</f>
        <v>17726.571428571428</v>
      </c>
    </row>
    <row r="184" spans="1:3" x14ac:dyDescent="0.2">
      <c r="A184" s="3">
        <f>厚労省公表値!A184</f>
        <v>44073</v>
      </c>
      <c r="B184" s="6">
        <f>(厚労省公表値!B178+厚労省公表値!B179+厚労省公表値!B180+厚労省公表値!B181+厚労省公表値!B182+厚労省公表値!B183+厚労省公表値!B184)/7</f>
        <v>773.71428571428567</v>
      </c>
      <c r="C184" s="6">
        <f>(厚労省公表値!C178+厚労省公表値!C179+厚労省公表値!C180+厚労省公表値!C181+厚労省公表値!C182+厚労省公表値!C183+厚労省公表値!C184)/7</f>
        <v>17664.714285714286</v>
      </c>
    </row>
    <row r="185" spans="1:3" x14ac:dyDescent="0.2">
      <c r="A185" s="3">
        <f>厚労省公表値!A185</f>
        <v>44074</v>
      </c>
      <c r="B185" s="6">
        <f>(厚労省公表値!B179+厚労省公表値!B180+厚労省公表値!B181+厚労省公表値!B182+厚労省公表値!B183+厚労省公表値!B184+厚労省公表値!B185)/7</f>
        <v>753.57142857142856</v>
      </c>
      <c r="C185" s="6">
        <f>(厚労省公表値!C179+厚労省公表値!C180+厚労省公表値!C181+厚労省公表値!C182+厚労省公表値!C183+厚労省公表値!C184+厚労省公表値!C185)/7</f>
        <v>17468.142857142859</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厚労省公表値</vt:lpstr>
      <vt:lpstr>3日移動平均</vt:lpstr>
      <vt:lpstr>7日移動平均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2020-05-06T21:48:02Z</cp:lastPrinted>
  <dcterms:created xsi:type="dcterms:W3CDTF">2020-04-10T04:43:35Z</dcterms:created>
  <dcterms:modified xsi:type="dcterms:W3CDTF">2020-09-06T03:09:23Z</dcterms:modified>
</cp:coreProperties>
</file>